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1DC1F45-B978-4A60-8AC1-3560948A15E8}" xr6:coauthVersionLast="47" xr6:coauthVersionMax="47" xr10:uidLastSave="{00000000-0000-0000-0000-000000000000}"/>
  <bookViews>
    <workbookView xWindow="-15" yWindow="-525" windowWidth="28830" windowHeight="15675" tabRatio="500" xr2:uid="{00000000-000D-0000-FFFF-FFFF00000000}"/>
  </bookViews>
  <sheets>
    <sheet name="Befreiung vom EBB" sheetId="1" r:id="rId1"/>
    <sheet name="Untergeordnete Bedeutung AT" sheetId="2" r:id="rId2"/>
  </sheets>
  <definedNames>
    <definedName name="_xlnm._FilterDatabase" localSheetId="0" hidden="1">'Befreiung vom EBB'!$B$6:$I$29</definedName>
    <definedName name="_xlnm._FilterDatabase" localSheetId="1" hidden="1">'Untergeordnete Bedeutung AT'!$B$6:$F$27</definedName>
    <definedName name="_xlnm.Print_Area" localSheetId="0">'Befreiung vom EBB'!$A$1:$J$38</definedName>
    <definedName name="_xlnm.Print_Area" localSheetId="1">'Untergeordnete Bedeutung AT'!$A$1:$J$32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9" i="2" l="1"/>
  <c r="I7" i="1" l="1"/>
  <c r="I23" i="1"/>
  <c r="I17" i="1"/>
  <c r="I10" i="1"/>
  <c r="I29" i="1" l="1"/>
  <c r="I9" i="1" l="1"/>
  <c r="I11" i="1"/>
  <c r="I12" i="1"/>
  <c r="I13" i="1"/>
  <c r="I14" i="1"/>
  <c r="I15" i="1"/>
  <c r="I16" i="1"/>
  <c r="I18" i="1"/>
  <c r="I19" i="1"/>
  <c r="I20" i="1"/>
  <c r="I21" i="1"/>
  <c r="I22" i="1"/>
  <c r="I24" i="1"/>
  <c r="I25" i="1"/>
  <c r="I26" i="1"/>
  <c r="I27" i="1"/>
  <c r="I8" i="1"/>
  <c r="F37" i="1" l="1"/>
  <c r="G35" i="1"/>
  <c r="F35" i="1"/>
  <c r="G32" i="1"/>
  <c r="F32" i="1"/>
  <c r="B7" i="2" l="1"/>
  <c r="E3" i="2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8" i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8" i="2"/>
  <c r="D11" i="2"/>
  <c r="D12" i="2"/>
  <c r="D13" i="2"/>
  <c r="D15" i="2"/>
  <c r="D16" i="2"/>
  <c r="D17" i="2"/>
  <c r="D18" i="2"/>
  <c r="D19" i="2"/>
  <c r="D20" i="2"/>
  <c r="D21" i="2"/>
  <c r="D22" i="2"/>
  <c r="D24" i="2"/>
  <c r="D25" i="2"/>
  <c r="D26" i="2"/>
  <c r="D27" i="2"/>
  <c r="J11" i="2"/>
  <c r="J12" i="2"/>
  <c r="J13" i="2"/>
  <c r="J15" i="2"/>
  <c r="J16" i="2"/>
  <c r="J17" i="2"/>
  <c r="J18" i="2"/>
  <c r="J19" i="2"/>
  <c r="J20" i="2"/>
  <c r="J21" i="2"/>
  <c r="J22" i="2"/>
  <c r="J24" i="2"/>
  <c r="J25" i="2"/>
  <c r="J26" i="2"/>
  <c r="J27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E7" i="2"/>
  <c r="E9" i="1"/>
  <c r="E10" i="1"/>
  <c r="E11" i="1"/>
  <c r="E12" i="1"/>
  <c r="E13" i="1"/>
  <c r="E14" i="1"/>
  <c r="E15" i="1"/>
  <c r="E16" i="1"/>
  <c r="E17" i="1"/>
  <c r="E18" i="1"/>
  <c r="E19" i="1"/>
  <c r="E20" i="1"/>
  <c r="C20" i="2" s="1"/>
  <c r="E21" i="1"/>
  <c r="E22" i="1"/>
  <c r="C22" i="2" s="1"/>
  <c r="E23" i="1"/>
  <c r="C23" i="2" s="1"/>
  <c r="E24" i="1"/>
  <c r="C24" i="2" s="1"/>
  <c r="E25" i="1"/>
  <c r="E26" i="1"/>
  <c r="C26" i="2" s="1"/>
  <c r="E27" i="1"/>
  <c r="E8" i="1"/>
  <c r="B13" i="2" l="1"/>
  <c r="E13" i="2"/>
  <c r="E16" i="2"/>
  <c r="F16" i="2"/>
  <c r="B16" i="2"/>
  <c r="C16" i="2"/>
  <c r="E25" i="2"/>
  <c r="F25" i="2"/>
  <c r="B25" i="2"/>
  <c r="C15" i="2"/>
  <c r="F15" i="2"/>
  <c r="E15" i="2"/>
  <c r="B15" i="2"/>
  <c r="F22" i="2"/>
  <c r="E22" i="2"/>
  <c r="B22" i="2"/>
  <c r="E17" i="2"/>
  <c r="F17" i="2"/>
  <c r="B17" i="2"/>
  <c r="F24" i="2"/>
  <c r="E24" i="2"/>
  <c r="B24" i="2"/>
  <c r="C17" i="2"/>
  <c r="F18" i="2"/>
  <c r="E18" i="2"/>
  <c r="B18" i="2"/>
  <c r="C25" i="2"/>
  <c r="C18" i="2"/>
  <c r="B19" i="2"/>
  <c r="E19" i="2"/>
  <c r="F21" i="2"/>
  <c r="E21" i="2"/>
  <c r="B21" i="2"/>
  <c r="C21" i="2"/>
  <c r="E23" i="2"/>
  <c r="B23" i="2"/>
  <c r="C14" i="2"/>
  <c r="E14" i="2"/>
  <c r="B14" i="2"/>
  <c r="E27" i="2"/>
  <c r="B27" i="2"/>
  <c r="C27" i="2"/>
  <c r="E26" i="2"/>
  <c r="B26" i="2"/>
  <c r="F12" i="2"/>
  <c r="E12" i="2"/>
  <c r="E11" i="2"/>
  <c r="E10" i="2"/>
  <c r="E9" i="2"/>
  <c r="E8" i="2"/>
  <c r="C8" i="2"/>
  <c r="F20" i="2"/>
  <c r="E20" i="2"/>
  <c r="B20" i="2"/>
  <c r="C19" i="2"/>
  <c r="C13" i="2"/>
  <c r="C12" i="2"/>
  <c r="B12" i="2"/>
  <c r="C11" i="2"/>
  <c r="B11" i="2"/>
  <c r="B8" i="2"/>
  <c r="C10" i="2"/>
  <c r="B10" i="2"/>
  <c r="C9" i="2"/>
  <c r="B9" i="2"/>
  <c r="F29" i="1"/>
  <c r="H29" i="1"/>
  <c r="I29" i="2"/>
  <c r="H10" i="2"/>
  <c r="J10" i="2" l="1"/>
  <c r="J14" i="2"/>
  <c r="D14" i="2" s="1"/>
  <c r="D10" i="2"/>
  <c r="J8" i="2"/>
  <c r="J23" i="2"/>
  <c r="H8" i="2"/>
  <c r="H23" i="2"/>
  <c r="I31" i="2"/>
  <c r="J9" i="2"/>
  <c r="G31" i="2"/>
  <c r="H9" i="2"/>
  <c r="E29" i="2"/>
  <c r="F14" i="2" s="1"/>
  <c r="F13" i="2" l="1"/>
  <c r="F19" i="2"/>
  <c r="F23" i="2"/>
  <c r="F27" i="2"/>
  <c r="F9" i="2"/>
  <c r="F8" i="2"/>
  <c r="F10" i="2"/>
  <c r="F26" i="2"/>
  <c r="F11" i="2"/>
  <c r="D23" i="2"/>
  <c r="D8" i="2"/>
  <c r="D9" i="2"/>
  <c r="E31" i="2"/>
</calcChain>
</file>

<file path=xl/sharedStrings.xml><?xml version="1.0" encoding="utf-8"?>
<sst xmlns="http://schemas.openxmlformats.org/spreadsheetml/2006/main" count="67" uniqueCount="52">
  <si>
    <t>Bilanzsumme</t>
  </si>
  <si>
    <t>Bemerkung</t>
  </si>
  <si>
    <t>mittelbare
Beteiligung 
(in %)</t>
  </si>
  <si>
    <t>unmittelbare Beteiligung 
(in %)</t>
  </si>
  <si>
    <t>wird ermittelt</t>
  </si>
  <si>
    <t>Eingabe 
erforderlich</t>
  </si>
  <si>
    <t>Berechnetes Verhältnis:</t>
  </si>
  <si>
    <t>Verhältnis der zusammengefassten Bilanzsummen der Aufgabenträger mit einer Beteiligungshöhe der Gemeinde über 50 % zur Bilanzsumme der Gemeinde</t>
  </si>
  <si>
    <t>Aufstellungspflicht (JA / NEIN)</t>
  </si>
  <si>
    <t>Verhältnis der zusammengefassten Kreditverbindlichkeiten zu den zusammengefassten Bilanzsummen, jeweils von Gemeinde und Aufgabenträgern mit einer Beteiligungshöhe der Gemeinde über 50 % 
(Kennzahl Kreditverbindlichkeiten)</t>
  </si>
  <si>
    <t xml:space="preserve">Haushaltsjahr:  </t>
  </si>
  <si>
    <t>Beteiligungshöhe am 
Aufgabenträger (in %)</t>
  </si>
  <si>
    <t>Summe 
(Gemeinde + Aufgabenträger)</t>
  </si>
  <si>
    <t>Prüfung der untergeordneten Bedeutung von Aufgabenträgern gem. § 95a Absatz 1 Satz 3 GemO</t>
  </si>
  <si>
    <t>Wertgrenze 5% liegt bei:</t>
  </si>
  <si>
    <t>Kreditverbind-
lichkeiten</t>
  </si>
  <si>
    <t>Summen Aufgabenträger 
mit Beteiligungshöhen &gt; 50 %</t>
  </si>
  <si>
    <t>Gemeinde</t>
  </si>
  <si>
    <t>AT 1</t>
  </si>
  <si>
    <t>AT 2</t>
  </si>
  <si>
    <t>AT 3</t>
  </si>
  <si>
    <t>AT 4</t>
  </si>
  <si>
    <t>AT 5</t>
  </si>
  <si>
    <t>AT 6</t>
  </si>
  <si>
    <t>AT 7</t>
  </si>
  <si>
    <t>AT 8</t>
  </si>
  <si>
    <t>AT 9</t>
  </si>
  <si>
    <t>AT 10</t>
  </si>
  <si>
    <t>AT 11</t>
  </si>
  <si>
    <t>AT 12</t>
  </si>
  <si>
    <t>AT 13</t>
  </si>
  <si>
    <t>AT 14</t>
  </si>
  <si>
    <t>AT 15</t>
  </si>
  <si>
    <t>AT 16</t>
  </si>
  <si>
    <t>AT 17</t>
  </si>
  <si>
    <t>AT 18</t>
  </si>
  <si>
    <t>AT 19</t>
  </si>
  <si>
    <t>AT 20</t>
  </si>
  <si>
    <t>Gemeinde und Aufgabenträger, an denen die Gemeinde beteiligt ist</t>
  </si>
  <si>
    <t>Eingaben erforderlich (z.B. "60" in der Spalte C)</t>
  </si>
  <si>
    <r>
      <rPr>
        <b/>
        <sz val="20"/>
        <color theme="3"/>
        <rFont val="Arial"/>
        <family val="2"/>
      </rPr>
      <t>Prüfung der Befreiung von der Pflicht zur Aufstellung eines Erweiterten Beteiligungsberichts gem. § 95a Absatz 2 GemO</t>
    </r>
    <r>
      <rPr>
        <sz val="12"/>
        <color theme="3"/>
        <rFont val="Arial"/>
        <family val="2"/>
      </rPr>
      <t xml:space="preserve">
</t>
    </r>
    <r>
      <rPr>
        <sz val="16"/>
        <color theme="3"/>
        <rFont val="Arial"/>
        <family val="2"/>
      </rPr>
      <t>(Hinweis: auch für das vorangegangene Haushaltsjahr ist eine entsprechende Prüfung erforderlich.)</t>
    </r>
  </si>
  <si>
    <t>Anteil
in %</t>
  </si>
  <si>
    <t>Beteiligungshöhe der Gemeinde am Aufgabenträger (in %)</t>
  </si>
  <si>
    <t>Bezeichnungen werden übernommen</t>
  </si>
  <si>
    <r>
      <t xml:space="preserve">Haushaltsjahr </t>
    </r>
    <r>
      <rPr>
        <sz val="14"/>
        <rFont val="Arial"/>
        <family val="2"/>
      </rPr>
      <t>(JJJJ)</t>
    </r>
    <r>
      <rPr>
        <b/>
        <sz val="14"/>
        <rFont val="Arial"/>
        <family val="2"/>
      </rPr>
      <t xml:space="preserve">:  </t>
    </r>
  </si>
  <si>
    <t>Verhältnis zur Bilanzsumme der Gemeinde in %</t>
  </si>
  <si>
    <t>Pflicht zur Einbeziehung gem. 
§ 95a Absatz 1 Satz 3 GemO</t>
  </si>
  <si>
    <t>Bearbeitungshinweis für beide Tabellenblätter:  Eintragungen sind nur in den umrahmten leeren grauen Feldern möglich, die anderen Bereiche des Tabellenblatts sind gesperrt. 
Der Blattschutz kann mit dem Kennwort "EBB" deaktiviert werden.</t>
  </si>
  <si>
    <t>Verhältnis Kreditverbindlich-keiten zur jeweiligen Bilanzsumme in %</t>
  </si>
  <si>
    <r>
      <t xml:space="preserve">Laufende Erträge der Gemeinde und der Aufgabenträger mit einer </t>
    </r>
    <r>
      <rPr>
        <sz val="10"/>
        <color rgb="FFFF0000"/>
        <rFont val="Arial"/>
        <family val="2"/>
      </rPr>
      <t>Beteiligungshöhe &gt; 50 %</t>
    </r>
  </si>
  <si>
    <r>
      <t xml:space="preserve">Laufende Aufwendungen der Gemeinde und der Aufgabenträger mit einer 
</t>
    </r>
    <r>
      <rPr>
        <sz val="10"/>
        <color rgb="FFFF0000"/>
        <rFont val="Arial"/>
        <family val="2"/>
      </rPr>
      <t>Beteiligungshöhe &gt; 50 %</t>
    </r>
  </si>
  <si>
    <t>Nur die Aufgabenträger, an denen die Gemeinde mit einer Beteiligungshöhe &gt; 50 % beteiligt ist, werden aus dem Tabellenblatt "Befreiung vom EBB" übernommen. Andere Zeilen bleiben leer.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</si>
</sst>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€&quot;_-;\-* #,##0\ &quot;€&quot;_-;_-* &quot;-&quot;\ &quot;€&quot;_-;_-@_-"/>
    <numFmt numFmtId="164" formatCode="_-* #,##0.00\ [$€-407]_-;\-* #,##0.00\ [$€-407]_-;_-* \-??\ [$€-407]_-;_-@_-"/>
    <numFmt numFmtId="165" formatCode="_-* #,##0.00&quot; €&quot;_-;\-* #,##0.00&quot; €&quot;_-;_-* \-??&quot; €&quot;_-;_-@_-"/>
    <numFmt numFmtId="166" formatCode="0\ %"/>
    <numFmt numFmtId="167" formatCode="0.00\ %"/>
    <numFmt numFmtId="168" formatCode="_(* #,##0.00_);_(* \(#,##0.00\);_(* \-??_);_(@_)"/>
    <numFmt numFmtId="169" formatCode="0.0%"/>
    <numFmt numFmtId="170" formatCode="_-* #,##0.00\ _€_-;\-* #,##0.00\ _€_-;_-* \-??\ _€_-;_-@_-"/>
    <numFmt numFmtId="171" formatCode="_-* #,##0\ [$€-407]_-;\-* #,##0\ [$€-407]_-;_-* &quot;-&quot;\ [$€-407]_-;_-@_-"/>
  </numFmts>
  <fonts count="24">
    <font>
      <sz val="11"/>
      <color theme="1"/>
      <name val="DM Sans"/>
      <family val="2"/>
      <charset val="1"/>
    </font>
    <font>
      <sz val="10"/>
      <color theme="1"/>
      <name val="Arial"/>
      <family val="2"/>
    </font>
    <font>
      <sz val="18"/>
      <color theme="3"/>
      <name val="DM Sans"/>
      <family val="2"/>
      <charset val="1"/>
    </font>
    <font>
      <b/>
      <sz val="15"/>
      <color theme="3"/>
      <name val="DM Sans"/>
      <family val="2"/>
      <charset val="1"/>
    </font>
    <font>
      <b/>
      <sz val="11"/>
      <color theme="1"/>
      <name val="DM Sans"/>
      <family val="2"/>
      <charset val="1"/>
    </font>
    <font>
      <sz val="11"/>
      <color theme="1"/>
      <name val="DM Sans"/>
      <family val="2"/>
      <charset val="1"/>
    </font>
    <font>
      <sz val="10"/>
      <color theme="3"/>
      <name val="Arial"/>
      <family val="2"/>
    </font>
    <font>
      <sz val="10"/>
      <name val="Arial"/>
      <family val="2"/>
    </font>
    <font>
      <sz val="12"/>
      <color theme="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20"/>
      <name val="Arial"/>
      <family val="2"/>
    </font>
    <font>
      <sz val="16"/>
      <color theme="3"/>
      <name val="Arial"/>
      <family val="2"/>
    </font>
    <font>
      <b/>
      <sz val="20"/>
      <color theme="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5"/>
      <name val="Arial"/>
      <family val="2"/>
    </font>
    <font>
      <sz val="12"/>
      <color theme="5"/>
      <name val="Arial"/>
      <family val="2"/>
    </font>
    <font>
      <b/>
      <sz val="12"/>
      <color theme="1"/>
      <name val="Arial"/>
      <family val="2"/>
    </font>
    <font>
      <sz val="12"/>
      <color theme="1"/>
      <name val="DM Sans"/>
      <family val="2"/>
      <charset val="1"/>
    </font>
    <font>
      <sz val="10"/>
      <name val="DM Sans"/>
      <family val="2"/>
      <charset val="1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rgb="FFFFFF99"/>
      </patternFill>
    </fill>
    <fill>
      <patternFill patternType="solid">
        <fgColor theme="0" tint="-4.9989318521683403E-2"/>
        <bgColor rgb="FFFFFF99"/>
      </patternFill>
    </fill>
    <fill>
      <patternFill patternType="solid">
        <fgColor theme="0" tint="-0.14999847407452621"/>
        <bgColor rgb="FFFFFF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4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theme="4"/>
      </right>
      <top/>
      <bottom style="medium">
        <color auto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medium">
        <color theme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n">
        <color auto="1"/>
      </diagonal>
    </border>
    <border diagonalUp="1" diagonalDown="1">
      <left/>
      <right/>
      <top style="thick">
        <color auto="1"/>
      </top>
      <bottom style="thick">
        <color auto="1"/>
      </bottom>
      <diagonal style="thin">
        <color auto="1"/>
      </diagonal>
    </border>
    <border diagonalUp="1" diagonalDown="1"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 style="thin">
        <color auto="1"/>
      </diagonal>
    </border>
    <border>
      <left style="medium">
        <color theme="1"/>
      </left>
      <right style="medium">
        <color auto="1"/>
      </right>
      <top style="medium">
        <color theme="1"/>
      </top>
      <bottom/>
      <diagonal/>
    </border>
    <border>
      <left style="medium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medium">
        <color theme="4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theme="4"/>
      </left>
      <right style="medium">
        <color auto="1"/>
      </right>
      <top style="thick">
        <color auto="1"/>
      </top>
      <bottom style="medium">
        <color theme="4"/>
      </bottom>
      <diagonal/>
    </border>
    <border>
      <left style="medium">
        <color theme="4"/>
      </left>
      <right style="medium">
        <color auto="1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auto="1"/>
      </right>
      <top style="medium">
        <color theme="4"/>
      </top>
      <bottom style="medium">
        <color auto="1"/>
      </bottom>
      <diagonal/>
    </border>
    <border diagonalUp="1" diagonalDown="1"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theme="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7">
    <xf numFmtId="0" fontId="0" fillId="0" borderId="0"/>
    <xf numFmtId="165" fontId="5" fillId="0" borderId="0" applyBorder="0" applyProtection="0"/>
    <xf numFmtId="166" fontId="5" fillId="0" borderId="0" applyBorder="0" applyProtection="0"/>
    <xf numFmtId="0" fontId="2" fillId="0" borderId="0" applyBorder="0" applyProtection="0"/>
    <xf numFmtId="0" fontId="3" fillId="0" borderId="1" applyProtection="0"/>
    <xf numFmtId="0" fontId="5" fillId="2" borderId="0" applyBorder="0" applyProtection="0"/>
    <xf numFmtId="0" fontId="4" fillId="0" borderId="2" applyProtection="0"/>
  </cellStyleXfs>
  <cellXfs count="155">
    <xf numFmtId="0" fontId="0" fillId="0" borderId="0" xfId="0"/>
    <xf numFmtId="169" fontId="9" fillId="0" borderId="0" xfId="2" applyNumberFormat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7" fontId="9" fillId="0" borderId="0" xfId="2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9" fillId="0" borderId="0" xfId="5" applyFont="1" applyFill="1" applyBorder="1" applyAlignment="1" applyProtection="1">
      <alignment horizontal="left" vertical="center"/>
    </xf>
    <xf numFmtId="166" fontId="9" fillId="0" borderId="0" xfId="5" applyNumberFormat="1" applyFont="1" applyFill="1" applyBorder="1" applyAlignment="1" applyProtection="1">
      <alignment horizontal="left" vertical="center"/>
    </xf>
    <xf numFmtId="168" fontId="9" fillId="0" borderId="0" xfId="5" applyNumberFormat="1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167" fontId="12" fillId="0" borderId="0" xfId="0" applyNumberFormat="1" applyFont="1" applyBorder="1" applyAlignment="1" applyProtection="1">
      <alignment horizontal="left" vertical="center"/>
    </xf>
    <xf numFmtId="170" fontId="12" fillId="0" borderId="0" xfId="0" applyNumberFormat="1" applyFont="1" applyAlignment="1" applyProtection="1">
      <alignment horizontal="left" vertical="center"/>
    </xf>
    <xf numFmtId="167" fontId="12" fillId="0" borderId="0" xfId="2" applyNumberFormat="1" applyFont="1" applyBorder="1" applyAlignment="1" applyProtection="1">
      <alignment horizontal="left" vertical="center"/>
    </xf>
    <xf numFmtId="166" fontId="12" fillId="0" borderId="0" xfId="2" applyFont="1" applyBorder="1" applyAlignment="1" applyProtection="1">
      <alignment horizontal="left" vertical="center"/>
    </xf>
    <xf numFmtId="167" fontId="9" fillId="5" borderId="0" xfId="2" applyNumberFormat="1" applyFont="1" applyFill="1" applyBorder="1" applyAlignment="1" applyProtection="1">
      <alignment horizontal="right" vertical="center"/>
    </xf>
    <xf numFmtId="0" fontId="8" fillId="3" borderId="0" xfId="4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169" fontId="9" fillId="0" borderId="0" xfId="2" applyNumberFormat="1" applyFont="1" applyFill="1" applyBorder="1" applyAlignment="1" applyProtection="1">
      <alignment horizontal="center" vertical="center"/>
    </xf>
    <xf numFmtId="0" fontId="9" fillId="0" borderId="0" xfId="2" applyNumberFormat="1" applyFont="1" applyFill="1" applyBorder="1" applyAlignment="1" applyProtection="1">
      <alignment horizontal="left" vertical="center" wrapText="1"/>
    </xf>
    <xf numFmtId="0" fontId="9" fillId="5" borderId="8" xfId="0" applyFont="1" applyFill="1" applyBorder="1" applyAlignment="1" applyProtection="1">
      <alignment horizontal="right" vertical="center" wrapText="1"/>
    </xf>
    <xf numFmtId="0" fontId="16" fillId="0" borderId="0" xfId="0" applyFont="1" applyBorder="1" applyAlignment="1" applyProtection="1">
      <alignment horizontal="right" vertical="center"/>
    </xf>
    <xf numFmtId="167" fontId="9" fillId="5" borderId="16" xfId="2" applyNumberFormat="1" applyFont="1" applyFill="1" applyBorder="1" applyAlignment="1" applyProtection="1">
      <alignment horizontal="right" vertical="center"/>
    </xf>
    <xf numFmtId="0" fontId="6" fillId="3" borderId="0" xfId="4" applyFont="1" applyFill="1" applyBorder="1" applyAlignment="1" applyProtection="1">
      <alignment horizontal="center" vertical="center" wrapText="1"/>
    </xf>
    <xf numFmtId="0" fontId="8" fillId="5" borderId="0" xfId="4" applyFont="1" applyFill="1" applyBorder="1" applyAlignment="1" applyProtection="1">
      <alignment horizontal="left" vertical="center" wrapText="1"/>
    </xf>
    <xf numFmtId="0" fontId="8" fillId="5" borderId="0" xfId="4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6" fillId="5" borderId="0" xfId="4" applyFont="1" applyFill="1" applyBorder="1" applyAlignment="1" applyProtection="1">
      <alignment horizontal="center" vertical="center" wrapText="1"/>
    </xf>
    <xf numFmtId="0" fontId="9" fillId="5" borderId="23" xfId="0" applyFont="1" applyFill="1" applyBorder="1" applyAlignment="1" applyProtection="1">
      <alignment horizontal="left" vertical="center"/>
    </xf>
    <xf numFmtId="167" fontId="9" fillId="5" borderId="12" xfId="2" applyNumberFormat="1" applyFont="1" applyFill="1" applyBorder="1" applyAlignment="1" applyProtection="1">
      <alignment horizontal="right" vertical="center"/>
    </xf>
    <xf numFmtId="167" fontId="9" fillId="5" borderId="24" xfId="2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 wrapText="1"/>
    </xf>
    <xf numFmtId="0" fontId="16" fillId="5" borderId="3" xfId="0" applyFont="1" applyFill="1" applyBorder="1" applyAlignment="1" applyProtection="1">
      <alignment horizontal="center" vertical="center"/>
    </xf>
    <xf numFmtId="164" fontId="9" fillId="5" borderId="19" xfId="5" applyNumberFormat="1" applyFont="1" applyFill="1" applyBorder="1" applyAlignment="1" applyProtection="1">
      <alignment horizontal="left" vertical="center"/>
    </xf>
    <xf numFmtId="0" fontId="10" fillId="5" borderId="3" xfId="0" applyFont="1" applyFill="1" applyBorder="1" applyAlignment="1" applyProtection="1">
      <alignment horizontal="left" vertical="center" wrapText="1"/>
    </xf>
    <xf numFmtId="0" fontId="13" fillId="5" borderId="4" xfId="2" applyNumberFormat="1" applyFont="1" applyFill="1" applyBorder="1" applyAlignment="1" applyProtection="1">
      <alignment horizontal="center" vertical="center"/>
    </xf>
    <xf numFmtId="10" fontId="9" fillId="5" borderId="9" xfId="2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5" borderId="27" xfId="0" applyFont="1" applyFill="1" applyBorder="1" applyAlignment="1" applyProtection="1">
      <alignment horizontal="left" vertical="center"/>
    </xf>
    <xf numFmtId="165" fontId="9" fillId="5" borderId="3" xfId="1" applyFont="1" applyFill="1" applyBorder="1" applyAlignment="1" applyProtection="1">
      <alignment horizontal="left" vertical="center"/>
    </xf>
    <xf numFmtId="0" fontId="7" fillId="5" borderId="29" xfId="4" applyFont="1" applyFill="1" applyBorder="1" applyAlignment="1" applyProtection="1">
      <alignment horizontal="center" vertical="center" wrapText="1"/>
    </xf>
    <xf numFmtId="165" fontId="10" fillId="5" borderId="3" xfId="1" applyFont="1" applyFill="1" applyBorder="1" applyAlignment="1" applyProtection="1">
      <alignment horizontal="left" vertical="center"/>
    </xf>
    <xf numFmtId="165" fontId="20" fillId="5" borderId="3" xfId="0" applyNumberFormat="1" applyFont="1" applyFill="1" applyBorder="1" applyAlignment="1" applyProtection="1">
      <alignment horizontal="left" vertical="center"/>
    </xf>
    <xf numFmtId="0" fontId="15" fillId="0" borderId="0" xfId="3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Alignment="1" applyProtection="1">
      <alignment horizontal="left" vertical="center"/>
    </xf>
    <xf numFmtId="0" fontId="1" fillId="5" borderId="11" xfId="0" applyFont="1" applyFill="1" applyBorder="1" applyAlignment="1" applyProtection="1">
      <alignment horizontal="center" vertical="center"/>
    </xf>
    <xf numFmtId="0" fontId="7" fillId="5" borderId="25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31" xfId="5" applyFont="1" applyFill="1" applyBorder="1" applyAlignment="1" applyProtection="1">
      <alignment horizontal="left" vertical="center"/>
    </xf>
    <xf numFmtId="0" fontId="6" fillId="5" borderId="29" xfId="4" applyFont="1" applyFill="1" applyBorder="1" applyAlignment="1" applyProtection="1">
      <alignment horizontal="center" vertical="center" wrapText="1"/>
    </xf>
    <xf numFmtId="0" fontId="8" fillId="3" borderId="29" xfId="4" applyFont="1" applyFill="1" applyBorder="1" applyAlignment="1" applyProtection="1">
      <alignment horizontal="center" vertical="center" wrapText="1"/>
    </xf>
    <xf numFmtId="0" fontId="6" fillId="3" borderId="29" xfId="4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/>
    </xf>
    <xf numFmtId="166" fontId="9" fillId="0" borderId="34" xfId="2" applyFont="1" applyFill="1" applyBorder="1" applyAlignment="1" applyProtection="1">
      <alignment horizontal="left" vertical="center"/>
    </xf>
    <xf numFmtId="0" fontId="10" fillId="0" borderId="35" xfId="0" applyFont="1" applyBorder="1" applyAlignment="1" applyProtection="1">
      <alignment horizontal="left" vertical="center"/>
    </xf>
    <xf numFmtId="164" fontId="9" fillId="0" borderId="0" xfId="0" applyNumberFormat="1" applyFont="1" applyBorder="1" applyAlignment="1" applyProtection="1">
      <alignment horizontal="left" vertical="center"/>
    </xf>
    <xf numFmtId="164" fontId="9" fillId="0" borderId="0" xfId="2" applyNumberFormat="1" applyFont="1" applyBorder="1" applyAlignment="1" applyProtection="1">
      <alignment horizontal="left" vertical="center"/>
    </xf>
    <xf numFmtId="0" fontId="9" fillId="5" borderId="5" xfId="0" applyFont="1" applyFill="1" applyBorder="1" applyAlignment="1" applyProtection="1">
      <alignment horizontal="left" vertical="center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13" xfId="0" applyFont="1" applyFill="1" applyBorder="1" applyAlignment="1" applyProtection="1">
      <alignment horizontal="center" vertical="center"/>
    </xf>
    <xf numFmtId="0" fontId="19" fillId="5" borderId="6" xfId="0" applyFont="1" applyFill="1" applyBorder="1" applyAlignment="1" applyProtection="1">
      <alignment horizontal="left" vertical="center"/>
    </xf>
    <xf numFmtId="0" fontId="9" fillId="6" borderId="6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6" fillId="5" borderId="32" xfId="4" applyFont="1" applyFill="1" applyBorder="1" applyAlignment="1" applyProtection="1">
      <alignment horizontal="center" vertical="center" wrapText="1"/>
    </xf>
    <xf numFmtId="166" fontId="9" fillId="0" borderId="36" xfId="2" applyFont="1" applyFill="1" applyBorder="1" applyAlignment="1" applyProtection="1">
      <alignment horizontal="left" vertical="center"/>
    </xf>
    <xf numFmtId="0" fontId="1" fillId="5" borderId="8" xfId="0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left" vertical="center"/>
    </xf>
    <xf numFmtId="0" fontId="9" fillId="6" borderId="13" xfId="0" applyFont="1" applyFill="1" applyBorder="1" applyAlignment="1" applyProtection="1">
      <alignment horizontal="center" vertical="center" wrapText="1"/>
    </xf>
    <xf numFmtId="0" fontId="7" fillId="7" borderId="43" xfId="0" applyFont="1" applyFill="1" applyBorder="1" applyAlignment="1" applyProtection="1">
      <alignment horizontal="center" vertical="center"/>
    </xf>
    <xf numFmtId="0" fontId="9" fillId="0" borderId="35" xfId="5" applyFont="1" applyFill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9" fillId="0" borderId="48" xfId="0" applyFont="1" applyBorder="1" applyAlignment="1" applyProtection="1">
      <alignment horizontal="right" vertical="center"/>
    </xf>
    <xf numFmtId="166" fontId="7" fillId="5" borderId="27" xfId="2" applyFont="1" applyFill="1" applyBorder="1" applyAlignment="1" applyProtection="1">
      <alignment horizontal="left" vertical="center"/>
    </xf>
    <xf numFmtId="166" fontId="7" fillId="5" borderId="49" xfId="2" applyFont="1" applyFill="1" applyBorder="1" applyAlignment="1" applyProtection="1">
      <alignment horizontal="left" vertical="center"/>
    </xf>
    <xf numFmtId="166" fontId="7" fillId="5" borderId="23" xfId="2" applyFont="1" applyFill="1" applyBorder="1" applyAlignment="1" applyProtection="1">
      <alignment horizontal="left" vertical="center"/>
    </xf>
    <xf numFmtId="0" fontId="7" fillId="5" borderId="50" xfId="5" applyFont="1" applyFill="1" applyBorder="1" applyAlignment="1" applyProtection="1">
      <alignment horizontal="left" vertical="center"/>
    </xf>
    <xf numFmtId="0" fontId="1" fillId="5" borderId="51" xfId="0" applyFont="1" applyFill="1" applyBorder="1" applyAlignment="1" applyProtection="1">
      <alignment horizontal="center" vertical="center"/>
    </xf>
    <xf numFmtId="0" fontId="9" fillId="5" borderId="52" xfId="0" applyFont="1" applyFill="1" applyBorder="1" applyAlignment="1" applyProtection="1">
      <alignment horizontal="left" vertical="center"/>
    </xf>
    <xf numFmtId="167" fontId="9" fillId="5" borderId="52" xfId="2" applyNumberFormat="1" applyFont="1" applyFill="1" applyBorder="1" applyAlignment="1" applyProtection="1">
      <alignment horizontal="right" vertical="center"/>
    </xf>
    <xf numFmtId="167" fontId="9" fillId="5" borderId="54" xfId="2" applyNumberFormat="1" applyFont="1" applyFill="1" applyBorder="1" applyAlignment="1" applyProtection="1">
      <alignment horizontal="right" vertical="center"/>
    </xf>
    <xf numFmtId="0" fontId="1" fillId="6" borderId="53" xfId="0" applyFont="1" applyFill="1" applyBorder="1" applyAlignment="1" applyProtection="1">
      <alignment horizontal="center" vertical="center"/>
    </xf>
    <xf numFmtId="0" fontId="1" fillId="6" borderId="55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 applyProtection="1">
      <alignment horizontal="center" vertical="center"/>
      <protection locked="0"/>
    </xf>
    <xf numFmtId="0" fontId="10" fillId="4" borderId="28" xfId="5" applyFont="1" applyFill="1" applyBorder="1" applyAlignment="1" applyProtection="1">
      <alignment horizontal="left" vertical="center"/>
      <protection locked="0"/>
    </xf>
    <xf numFmtId="171" fontId="10" fillId="4" borderId="17" xfId="5" applyNumberFormat="1" applyFont="1" applyFill="1" applyBorder="1" applyAlignment="1" applyProtection="1">
      <alignment horizontal="left" vertical="center"/>
      <protection locked="0"/>
    </xf>
    <xf numFmtId="42" fontId="10" fillId="4" borderId="17" xfId="1" applyNumberFormat="1" applyFont="1" applyFill="1" applyBorder="1" applyAlignment="1" applyProtection="1">
      <alignment horizontal="left" vertical="center"/>
      <protection locked="0"/>
    </xf>
    <xf numFmtId="0" fontId="9" fillId="4" borderId="44" xfId="5" applyFont="1" applyFill="1" applyBorder="1" applyAlignment="1" applyProtection="1">
      <alignment horizontal="left" vertical="center"/>
      <protection locked="0"/>
    </xf>
    <xf numFmtId="0" fontId="7" fillId="3" borderId="14" xfId="5" applyFont="1" applyFill="1" applyBorder="1" applyAlignment="1" applyProtection="1">
      <alignment horizontal="left" vertical="center"/>
      <protection locked="0"/>
    </xf>
    <xf numFmtId="171" fontId="9" fillId="3" borderId="14" xfId="5" applyNumberFormat="1" applyFont="1" applyFill="1" applyBorder="1" applyAlignment="1" applyProtection="1">
      <alignment horizontal="left" vertical="center"/>
      <protection locked="0"/>
    </xf>
    <xf numFmtId="42" fontId="9" fillId="3" borderId="14" xfId="1" applyNumberFormat="1" applyFont="1" applyFill="1" applyBorder="1" applyAlignment="1" applyProtection="1">
      <alignment horizontal="left" vertical="center"/>
      <protection locked="0"/>
    </xf>
    <xf numFmtId="0" fontId="7" fillId="3" borderId="3" xfId="5" applyFont="1" applyFill="1" applyBorder="1" applyAlignment="1" applyProtection="1">
      <alignment horizontal="left" vertical="center"/>
      <protection locked="0"/>
    </xf>
    <xf numFmtId="171" fontId="9" fillId="3" borderId="3" xfId="5" applyNumberFormat="1" applyFont="1" applyFill="1" applyBorder="1" applyAlignment="1" applyProtection="1">
      <alignment horizontal="left" vertical="center"/>
      <protection locked="0"/>
    </xf>
    <xf numFmtId="42" fontId="9" fillId="3" borderId="3" xfId="1" applyNumberFormat="1" applyFont="1" applyFill="1" applyBorder="1" applyAlignment="1" applyProtection="1">
      <alignment horizontal="left" vertical="center"/>
      <protection locked="0"/>
    </xf>
    <xf numFmtId="0" fontId="7" fillId="3" borderId="23" xfId="5" applyFont="1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3" borderId="45" xfId="5" applyFont="1" applyFill="1" applyBorder="1" applyAlignment="1" applyProtection="1">
      <alignment horizontal="left" vertical="center"/>
      <protection locked="0"/>
    </xf>
    <xf numFmtId="0" fontId="7" fillId="3" borderId="46" xfId="5" applyFont="1" applyFill="1" applyBorder="1" applyAlignment="1" applyProtection="1">
      <alignment horizontal="left" vertical="center"/>
      <protection locked="0"/>
    </xf>
    <xf numFmtId="0" fontId="7" fillId="3" borderId="47" xfId="5" applyFont="1" applyFill="1" applyBorder="1" applyAlignment="1" applyProtection="1">
      <alignment horizontal="left" vertical="center"/>
      <protection locked="0"/>
    </xf>
    <xf numFmtId="164" fontId="9" fillId="4" borderId="19" xfId="2" applyNumberFormat="1" applyFont="1" applyFill="1" applyBorder="1" applyAlignment="1" applyProtection="1">
      <alignment horizontal="left" vertical="center"/>
      <protection locked="0"/>
    </xf>
    <xf numFmtId="164" fontId="9" fillId="4" borderId="19" xfId="5" applyNumberFormat="1" applyFont="1" applyFill="1" applyBorder="1" applyAlignment="1" applyProtection="1">
      <alignment horizontal="left" vertical="center"/>
      <protection locked="0"/>
    </xf>
    <xf numFmtId="0" fontId="10" fillId="5" borderId="56" xfId="5" applyFont="1" applyFill="1" applyBorder="1" applyAlignment="1" applyProtection="1">
      <alignment horizontal="left" vertical="center"/>
    </xf>
    <xf numFmtId="0" fontId="7" fillId="5" borderId="57" xfId="5" applyFont="1" applyFill="1" applyBorder="1" applyAlignment="1" applyProtection="1">
      <alignment horizontal="left" vertical="center"/>
    </xf>
    <xf numFmtId="167" fontId="9" fillId="5" borderId="3" xfId="2" applyNumberFormat="1" applyFont="1" applyFill="1" applyBorder="1" applyAlignment="1" applyProtection="1">
      <alignment horizontal="right" vertical="center"/>
    </xf>
    <xf numFmtId="0" fontId="9" fillId="0" borderId="48" xfId="5" applyFont="1" applyFill="1" applyBorder="1" applyAlignment="1" applyProtection="1">
      <alignment horizontal="left" vertical="center"/>
    </xf>
    <xf numFmtId="167" fontId="9" fillId="5" borderId="37" xfId="2" applyNumberFormat="1" applyFont="1" applyFill="1" applyBorder="1" applyAlignment="1" applyProtection="1">
      <alignment horizontal="left" vertical="center"/>
    </xf>
    <xf numFmtId="167" fontId="9" fillId="5" borderId="38" xfId="2" applyNumberFormat="1" applyFont="1" applyFill="1" applyBorder="1" applyAlignment="1" applyProtection="1">
      <alignment horizontal="left" vertical="center"/>
    </xf>
    <xf numFmtId="167" fontId="9" fillId="5" borderId="41" xfId="2" applyNumberFormat="1" applyFont="1" applyFill="1" applyBorder="1" applyAlignment="1" applyProtection="1">
      <alignment horizontal="left" vertical="center"/>
    </xf>
    <xf numFmtId="167" fontId="9" fillId="5" borderId="21" xfId="2" applyNumberFormat="1" applyFont="1" applyFill="1" applyBorder="1" applyAlignment="1" applyProtection="1">
      <alignment horizontal="left" vertical="center"/>
    </xf>
    <xf numFmtId="167" fontId="9" fillId="5" borderId="26" xfId="2" applyNumberFormat="1" applyFont="1" applyFill="1" applyBorder="1" applyAlignment="1" applyProtection="1">
      <alignment horizontal="left" vertical="center"/>
    </xf>
    <xf numFmtId="167" fontId="9" fillId="5" borderId="39" xfId="2" applyNumberFormat="1" applyFont="1" applyFill="1" applyBorder="1" applyAlignment="1" applyProtection="1">
      <alignment horizontal="left" vertical="center"/>
    </xf>
    <xf numFmtId="167" fontId="9" fillId="5" borderId="22" xfId="2" applyNumberFormat="1" applyFont="1" applyFill="1" applyBorder="1" applyAlignment="1" applyProtection="1">
      <alignment horizontal="left" vertical="center"/>
    </xf>
    <xf numFmtId="167" fontId="9" fillId="5" borderId="20" xfId="2" applyNumberFormat="1" applyFont="1" applyFill="1" applyBorder="1" applyAlignment="1" applyProtection="1">
      <alignment horizontal="left" vertical="center"/>
    </xf>
    <xf numFmtId="171" fontId="9" fillId="5" borderId="22" xfId="5" applyNumberFormat="1" applyFont="1" applyFill="1" applyBorder="1" applyAlignment="1" applyProtection="1">
      <alignment horizontal="left" vertical="center"/>
    </xf>
    <xf numFmtId="171" fontId="9" fillId="5" borderId="26" xfId="5" applyNumberFormat="1" applyFont="1" applyFill="1" applyBorder="1" applyAlignment="1" applyProtection="1">
      <alignment horizontal="left" vertical="center"/>
    </xf>
    <xf numFmtId="171" fontId="9" fillId="5" borderId="20" xfId="5" applyNumberFormat="1" applyFont="1" applyFill="1" applyBorder="1" applyAlignment="1" applyProtection="1">
      <alignment horizontal="left" vertical="center"/>
    </xf>
    <xf numFmtId="171" fontId="9" fillId="3" borderId="20" xfId="2" applyNumberFormat="1" applyFont="1" applyFill="1" applyBorder="1" applyAlignment="1" applyProtection="1">
      <alignment horizontal="left" vertical="center"/>
      <protection locked="0"/>
    </xf>
    <xf numFmtId="171" fontId="9" fillId="3" borderId="18" xfId="2" applyNumberFormat="1" applyFont="1" applyFill="1" applyBorder="1" applyAlignment="1" applyProtection="1">
      <alignment horizontal="left" vertical="center"/>
      <protection locked="0"/>
    </xf>
    <xf numFmtId="171" fontId="9" fillId="3" borderId="40" xfId="2" applyNumberFormat="1" applyFont="1" applyFill="1" applyBorder="1" applyAlignment="1" applyProtection="1">
      <alignment horizontal="left" vertical="center"/>
      <protection locked="0"/>
    </xf>
    <xf numFmtId="171" fontId="9" fillId="3" borderId="20" xfId="5" applyNumberFormat="1" applyFont="1" applyFill="1" applyBorder="1" applyAlignment="1" applyProtection="1">
      <alignment horizontal="left" vertical="center"/>
      <protection locked="0"/>
    </xf>
    <xf numFmtId="171" fontId="9" fillId="3" borderId="18" xfId="5" applyNumberFormat="1" applyFont="1" applyFill="1" applyBorder="1" applyAlignment="1" applyProtection="1">
      <alignment horizontal="left" vertical="center"/>
      <protection locked="0"/>
    </xf>
    <xf numFmtId="171" fontId="9" fillId="3" borderId="40" xfId="5" applyNumberFormat="1" applyFont="1" applyFill="1" applyBorder="1" applyAlignment="1" applyProtection="1">
      <alignment horizontal="left" vertical="center"/>
      <protection locked="0"/>
    </xf>
    <xf numFmtId="167" fontId="9" fillId="3" borderId="15" xfId="5" applyNumberFormat="1" applyFont="1" applyFill="1" applyBorder="1" applyAlignment="1" applyProtection="1">
      <alignment horizontal="center" vertical="center"/>
      <protection locked="0"/>
    </xf>
    <xf numFmtId="167" fontId="9" fillId="3" borderId="14" xfId="5" applyNumberFormat="1" applyFont="1" applyFill="1" applyBorder="1" applyAlignment="1" applyProtection="1">
      <alignment horizontal="center" vertical="center"/>
      <protection locked="0"/>
    </xf>
    <xf numFmtId="167" fontId="9" fillId="3" borderId="4" xfId="5" applyNumberFormat="1" applyFont="1" applyFill="1" applyBorder="1" applyAlignment="1" applyProtection="1">
      <alignment horizontal="center" vertical="center"/>
      <protection locked="0"/>
    </xf>
    <xf numFmtId="167" fontId="9" fillId="3" borderId="3" xfId="5" applyNumberFormat="1" applyFont="1" applyFill="1" applyBorder="1" applyAlignment="1" applyProtection="1">
      <alignment horizontal="center" vertical="center"/>
      <protection locked="0"/>
    </xf>
    <xf numFmtId="169" fontId="9" fillId="0" borderId="11" xfId="2" applyNumberFormat="1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8" fillId="3" borderId="42" xfId="4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vertical="center" wrapText="1"/>
    </xf>
    <xf numFmtId="0" fontId="8" fillId="5" borderId="0" xfId="3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7" fillId="6" borderId="0" xfId="0" applyFont="1" applyFill="1" applyBorder="1" applyAlignment="1" applyProtection="1">
      <alignment horizontal="left" vertical="center" wrapText="1"/>
    </xf>
    <xf numFmtId="0" fontId="22" fillId="6" borderId="0" xfId="0" applyFont="1" applyFill="1" applyAlignment="1" applyProtection="1">
      <alignment horizontal="left" vertical="center" wrapText="1"/>
    </xf>
    <xf numFmtId="0" fontId="8" fillId="3" borderId="7" xfId="4" applyFont="1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9" fillId="5" borderId="9" xfId="2" applyNumberFormat="1" applyFont="1" applyFill="1" applyBorder="1" applyAlignment="1" applyProtection="1">
      <alignment horizontal="left" vertical="center" wrapText="1"/>
    </xf>
    <xf numFmtId="0" fontId="21" fillId="5" borderId="9" xfId="0" applyFont="1" applyFill="1" applyBorder="1" applyAlignment="1" applyProtection="1">
      <alignment horizontal="left" vertical="center" wrapText="1"/>
    </xf>
    <xf numFmtId="0" fontId="21" fillId="5" borderId="10" xfId="0" applyFont="1" applyFill="1" applyBorder="1" applyAlignment="1" applyProtection="1">
      <alignment horizontal="left" vertical="center" wrapText="1"/>
    </xf>
    <xf numFmtId="0" fontId="12" fillId="5" borderId="5" xfId="6" applyFont="1" applyFill="1" applyBorder="1" applyAlignment="1" applyProtection="1">
      <alignment horizontal="left" vertical="center" wrapText="1"/>
    </xf>
    <xf numFmtId="0" fontId="0" fillId="5" borderId="6" xfId="0" applyFill="1" applyBorder="1" applyAlignment="1" applyProtection="1">
      <alignment horizontal="left" vertical="center" wrapText="1"/>
    </xf>
    <xf numFmtId="0" fontId="0" fillId="5" borderId="7" xfId="0" applyFill="1" applyBorder="1" applyAlignment="1" applyProtection="1">
      <alignment horizontal="left" vertical="center" wrapText="1"/>
    </xf>
    <xf numFmtId="0" fontId="15" fillId="5" borderId="0" xfId="3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</cellXfs>
  <cellStyles count="7">
    <cellStyle name="Excel Built-in 20% - Accent4" xfId="5" xr:uid="{00000000-0005-0000-0000-000000000000}"/>
    <cellStyle name="Excel Built-in Heading 1" xfId="4" xr:uid="{00000000-0005-0000-0000-000001000000}"/>
    <cellStyle name="Excel Built-in Title" xfId="3" xr:uid="{00000000-0005-0000-0000-000002000000}"/>
    <cellStyle name="Excel Built-in Total" xfId="6" xr:uid="{00000000-0005-0000-0000-000003000000}"/>
    <cellStyle name="Prozent" xfId="2" builtinId="5"/>
    <cellStyle name="Standard" xfId="0" builtinId="0"/>
    <cellStyle name="Währung" xfId="1" builtinId="4"/>
  </cellStyles>
  <dxfs count="26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9490"/>
      <rgbColor rgb="FFC0C0C0"/>
      <rgbColor rgb="FF808080"/>
      <rgbColor rgb="FF9999FF"/>
      <rgbColor rgb="FF993366"/>
      <rgbColor rgb="FFFFF0C9"/>
      <rgbColor rgb="FFB7FFE4"/>
      <rgbColor rgb="FF660066"/>
      <rgbColor rgb="FFFF8080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99"/>
      <rgbColor rgb="FFCC99FF"/>
      <rgbColor rgb="FFFFCCCC"/>
      <rgbColor rgb="FF3366FF"/>
      <rgbColor rgb="FF33CCCC"/>
      <rgbColor rgb="FF99CC00"/>
      <rgbColor rgb="FFFFCC00"/>
      <rgbColor rgb="FFF0AD00"/>
      <rgbColor rgb="FFFF6600"/>
      <rgbColor rgb="FF666699"/>
      <rgbColor rgb="FF969696"/>
      <rgbColor rgb="FF003A4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mm.ONE">
  <a:themeElements>
    <a:clrScheme name="Komm.ONE">
      <a:dk1>
        <a:srgbClr val="003A40"/>
      </a:dk1>
      <a:lt1>
        <a:srgbClr val="FFFFFF"/>
      </a:lt1>
      <a:dk2>
        <a:srgbClr val="003A40"/>
      </a:dk2>
      <a:lt2>
        <a:srgbClr val="FFFFFF"/>
      </a:lt2>
      <a:accent1>
        <a:srgbClr val="003A40"/>
      </a:accent1>
      <a:accent2>
        <a:srgbClr val="009490"/>
      </a:accent2>
      <a:accent3>
        <a:srgbClr val="00B2A9"/>
      </a:accent3>
      <a:accent4>
        <a:srgbClr val="F0AD00"/>
      </a:accent4>
      <a:accent5>
        <a:srgbClr val="F1C400"/>
      </a:accent5>
      <a:accent6>
        <a:srgbClr val="00965E"/>
      </a:accent6>
      <a:hlink>
        <a:srgbClr val="003A40"/>
      </a:hlink>
      <a:folHlink>
        <a:srgbClr val="003A40"/>
      </a:folHlink>
    </a:clrScheme>
    <a:fontScheme name="Komm.ONE">
      <a:majorFont>
        <a:latin typeface="DM Sans"/>
        <a:ea typeface=""/>
        <a:cs typeface=""/>
      </a:majorFont>
      <a:minorFont>
        <a:latin typeface="DM Sans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Normal="100" zoomScaleSheetLayoutView="100" workbookViewId="0">
      <selection activeCell="D3" sqref="D3"/>
    </sheetView>
  </sheetViews>
  <sheetFormatPr baseColWidth="10" defaultColWidth="10.625" defaultRowHeight="15"/>
  <cols>
    <col min="1" max="1" width="10.625" style="9"/>
    <col min="2" max="2" width="60.625" style="9" customWidth="1"/>
    <col min="3" max="4" width="12.625" style="9" customWidth="1"/>
    <col min="5" max="5" width="30.625" style="9" customWidth="1"/>
    <col min="6" max="6" width="20.625" style="9" customWidth="1"/>
    <col min="7" max="7" width="15.625" style="9" customWidth="1"/>
    <col min="8" max="8" width="20.625" style="9" customWidth="1"/>
    <col min="9" max="9" width="15.625" style="9" customWidth="1"/>
    <col min="10" max="10" width="35.625" style="9" customWidth="1"/>
    <col min="11" max="16384" width="10.625" style="9"/>
  </cols>
  <sheetData>
    <row r="1" spans="1:10" s="2" customFormat="1" ht="54.95" customHeight="1">
      <c r="A1" s="138" t="s">
        <v>40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2" customFormat="1" ht="9.9499999999999993" customHeight="1" thickBot="1">
      <c r="B2" s="41"/>
      <c r="C2" s="102"/>
      <c r="D2" s="102"/>
      <c r="E2" s="102"/>
      <c r="F2" s="102"/>
      <c r="G2" s="102"/>
      <c r="H2" s="102"/>
      <c r="I2" s="102"/>
      <c r="J2" s="102"/>
    </row>
    <row r="3" spans="1:10" s="2" customFormat="1" ht="24.95" customHeight="1" thickBot="1">
      <c r="B3" s="22" t="s">
        <v>44</v>
      </c>
      <c r="C3" s="90"/>
      <c r="D3" s="3"/>
      <c r="E3" s="143" t="s">
        <v>47</v>
      </c>
      <c r="F3" s="144"/>
      <c r="G3" s="144"/>
      <c r="H3" s="144"/>
      <c r="I3" s="144"/>
      <c r="J3" s="144"/>
    </row>
    <row r="4" spans="1:10" s="2" customFormat="1" ht="9.9499999999999993" customHeight="1" thickBot="1">
      <c r="B4" s="42"/>
      <c r="C4" s="43"/>
      <c r="D4" s="44"/>
      <c r="E4" s="44"/>
      <c r="F4" s="3"/>
      <c r="G4" s="3"/>
      <c r="H4" s="3"/>
      <c r="I4" s="3"/>
    </row>
    <row r="5" spans="1:10" s="2" customFormat="1" ht="30" customHeight="1">
      <c r="A5" s="140" t="s">
        <v>39</v>
      </c>
      <c r="B5" s="141"/>
      <c r="C5" s="141"/>
      <c r="D5" s="142"/>
      <c r="E5" s="66" t="s">
        <v>4</v>
      </c>
      <c r="F5" s="68" t="s">
        <v>5</v>
      </c>
      <c r="G5" s="66" t="s">
        <v>4</v>
      </c>
      <c r="H5" s="74" t="s">
        <v>5</v>
      </c>
      <c r="I5" s="66" t="s">
        <v>4</v>
      </c>
      <c r="J5" s="145" t="s">
        <v>1</v>
      </c>
    </row>
    <row r="6" spans="1:10" s="2" customFormat="1" ht="60" customHeight="1" thickBot="1">
      <c r="A6" s="136" t="s">
        <v>38</v>
      </c>
      <c r="B6" s="137"/>
      <c r="C6" s="58" t="s">
        <v>3</v>
      </c>
      <c r="D6" s="24" t="s">
        <v>2</v>
      </c>
      <c r="E6" s="47" t="s">
        <v>11</v>
      </c>
      <c r="F6" s="16" t="s">
        <v>0</v>
      </c>
      <c r="G6" s="56" t="s">
        <v>45</v>
      </c>
      <c r="H6" s="57" t="s">
        <v>15</v>
      </c>
      <c r="I6" s="56" t="s">
        <v>48</v>
      </c>
      <c r="J6" s="146"/>
    </row>
    <row r="7" spans="1:10" s="2" customFormat="1" ht="24.95" customHeight="1" thickTop="1" thickBot="1">
      <c r="A7" s="75" t="s">
        <v>17</v>
      </c>
      <c r="B7" s="91"/>
      <c r="C7" s="76"/>
      <c r="D7" s="112"/>
      <c r="E7" s="77"/>
      <c r="F7" s="92"/>
      <c r="G7" s="78"/>
      <c r="H7" s="93"/>
      <c r="I7" s="23" t="str">
        <f>IF(ISBLANK($F$7)," ",IF(ISBLANK(H7)," ",H7/F7))</f>
        <v xml:space="preserve"> </v>
      </c>
      <c r="J7" s="94"/>
    </row>
    <row r="8" spans="1:10" s="5" customFormat="1" ht="22.5" customHeight="1" thickTop="1" thickBot="1">
      <c r="A8" s="88" t="s">
        <v>18</v>
      </c>
      <c r="B8" s="95"/>
      <c r="C8" s="130"/>
      <c r="D8" s="131"/>
      <c r="E8" s="45" t="str">
        <f t="shared" ref="E8:E27" si="0">IF(ISBLANK(C8) * ISBLANK(D8)," ",IF(C8+D8&gt;50%,"Beteiligungshöhe &gt; 50 %","Beteiligungshöhe ≤ 50 %"))</f>
        <v xml:space="preserve"> </v>
      </c>
      <c r="F8" s="96"/>
      <c r="G8" s="15" t="str">
        <f>IF(ISBLANK($F$7)," ",IF(ISBLANK(F8)," ",F8/$F$7))</f>
        <v xml:space="preserve"> </v>
      </c>
      <c r="H8" s="97"/>
      <c r="I8" s="33" t="str">
        <f>IF(ISBLANK($F$7)," ",IF(ISBLANK(H8)," ",H8/F8))</f>
        <v xml:space="preserve"> </v>
      </c>
      <c r="J8" s="104"/>
    </row>
    <row r="9" spans="1:10" s="5" customFormat="1" ht="22.5" customHeight="1" thickBot="1">
      <c r="A9" s="87" t="s">
        <v>19</v>
      </c>
      <c r="B9" s="98"/>
      <c r="C9" s="132"/>
      <c r="D9" s="133"/>
      <c r="E9" s="84" t="str">
        <f t="shared" si="0"/>
        <v xml:space="preserve"> </v>
      </c>
      <c r="F9" s="99"/>
      <c r="G9" s="85" t="str">
        <f t="shared" ref="G9:G27" si="1">IF(ISBLANK($F$7)," ",IF(ISBLANK(F9)," ",F9/$F$7))</f>
        <v xml:space="preserve"> </v>
      </c>
      <c r="H9" s="100"/>
      <c r="I9" s="86" t="str">
        <f t="shared" ref="I9:I27" si="2">IF(ISBLANK($F$7)," ",IF(ISBLANK(H9)," ",H9/F9))</f>
        <v xml:space="preserve"> </v>
      </c>
      <c r="J9" s="105"/>
    </row>
    <row r="10" spans="1:10" s="5" customFormat="1" ht="22.5" customHeight="1" thickBot="1">
      <c r="A10" s="87" t="s">
        <v>20</v>
      </c>
      <c r="B10" s="98"/>
      <c r="C10" s="132"/>
      <c r="D10" s="133"/>
      <c r="E10" s="84" t="str">
        <f t="shared" si="0"/>
        <v xml:space="preserve"> </v>
      </c>
      <c r="F10" s="99"/>
      <c r="G10" s="85" t="str">
        <f t="shared" si="1"/>
        <v xml:space="preserve"> </v>
      </c>
      <c r="H10" s="100"/>
      <c r="I10" s="86" t="str">
        <f>IF(ISBLANK($F$7)," ",IF(ISBLANK(H10)," ",H10/F10))</f>
        <v xml:space="preserve"> </v>
      </c>
      <c r="J10" s="105"/>
    </row>
    <row r="11" spans="1:10" s="5" customFormat="1" ht="22.5" customHeight="1" thickBot="1">
      <c r="A11" s="87" t="s">
        <v>21</v>
      </c>
      <c r="B11" s="98"/>
      <c r="C11" s="132"/>
      <c r="D11" s="133"/>
      <c r="E11" s="84" t="str">
        <f t="shared" si="0"/>
        <v xml:space="preserve"> </v>
      </c>
      <c r="F11" s="99"/>
      <c r="G11" s="85" t="str">
        <f t="shared" si="1"/>
        <v xml:space="preserve"> </v>
      </c>
      <c r="H11" s="100"/>
      <c r="I11" s="86" t="str">
        <f t="shared" si="2"/>
        <v xml:space="preserve"> </v>
      </c>
      <c r="J11" s="105"/>
    </row>
    <row r="12" spans="1:10" s="2" customFormat="1" ht="22.5" customHeight="1" thickBot="1">
      <c r="A12" s="87" t="s">
        <v>22</v>
      </c>
      <c r="B12" s="98"/>
      <c r="C12" s="132"/>
      <c r="D12" s="133"/>
      <c r="E12" s="84" t="str">
        <f t="shared" si="0"/>
        <v xml:space="preserve"> </v>
      </c>
      <c r="F12" s="99"/>
      <c r="G12" s="85" t="str">
        <f t="shared" si="1"/>
        <v xml:space="preserve"> </v>
      </c>
      <c r="H12" s="100"/>
      <c r="I12" s="86" t="str">
        <f t="shared" si="2"/>
        <v xml:space="preserve"> </v>
      </c>
      <c r="J12" s="105"/>
    </row>
    <row r="13" spans="1:10" s="5" customFormat="1" ht="22.5" customHeight="1" thickBot="1">
      <c r="A13" s="87" t="s">
        <v>23</v>
      </c>
      <c r="B13" s="98"/>
      <c r="C13" s="132"/>
      <c r="D13" s="133"/>
      <c r="E13" s="84" t="str">
        <f t="shared" si="0"/>
        <v xml:space="preserve"> </v>
      </c>
      <c r="F13" s="99"/>
      <c r="G13" s="85" t="str">
        <f t="shared" si="1"/>
        <v xml:space="preserve"> </v>
      </c>
      <c r="H13" s="100"/>
      <c r="I13" s="86" t="str">
        <f t="shared" si="2"/>
        <v xml:space="preserve"> </v>
      </c>
      <c r="J13" s="105"/>
    </row>
    <row r="14" spans="1:10" ht="22.5" customHeight="1" thickBot="1">
      <c r="A14" s="87" t="s">
        <v>24</v>
      </c>
      <c r="B14" s="98"/>
      <c r="C14" s="132"/>
      <c r="D14" s="133"/>
      <c r="E14" s="84" t="str">
        <f t="shared" si="0"/>
        <v xml:space="preserve"> </v>
      </c>
      <c r="F14" s="99"/>
      <c r="G14" s="85" t="str">
        <f t="shared" si="1"/>
        <v xml:space="preserve"> </v>
      </c>
      <c r="H14" s="100"/>
      <c r="I14" s="86" t="str">
        <f t="shared" si="2"/>
        <v xml:space="preserve"> </v>
      </c>
      <c r="J14" s="105"/>
    </row>
    <row r="15" spans="1:10" ht="22.5" customHeight="1" thickBot="1">
      <c r="A15" s="87" t="s">
        <v>25</v>
      </c>
      <c r="B15" s="98"/>
      <c r="C15" s="132"/>
      <c r="D15" s="133"/>
      <c r="E15" s="84" t="str">
        <f t="shared" si="0"/>
        <v xml:space="preserve"> </v>
      </c>
      <c r="F15" s="99"/>
      <c r="G15" s="85" t="str">
        <f t="shared" si="1"/>
        <v xml:space="preserve"> </v>
      </c>
      <c r="H15" s="100"/>
      <c r="I15" s="86" t="str">
        <f t="shared" si="2"/>
        <v xml:space="preserve"> </v>
      </c>
      <c r="J15" s="105"/>
    </row>
    <row r="16" spans="1:10" ht="22.5" customHeight="1" thickBot="1">
      <c r="A16" s="87" t="s">
        <v>26</v>
      </c>
      <c r="B16" s="98"/>
      <c r="C16" s="132"/>
      <c r="D16" s="133"/>
      <c r="E16" s="84" t="str">
        <f t="shared" si="0"/>
        <v xml:space="preserve"> </v>
      </c>
      <c r="F16" s="99"/>
      <c r="G16" s="85" t="str">
        <f t="shared" si="1"/>
        <v xml:space="preserve"> </v>
      </c>
      <c r="H16" s="100"/>
      <c r="I16" s="86" t="str">
        <f t="shared" si="2"/>
        <v xml:space="preserve"> </v>
      </c>
      <c r="J16" s="105"/>
    </row>
    <row r="17" spans="1:10" ht="22.5" customHeight="1" thickBot="1">
      <c r="A17" s="87" t="s">
        <v>27</v>
      </c>
      <c r="B17" s="98"/>
      <c r="C17" s="132"/>
      <c r="D17" s="133"/>
      <c r="E17" s="84" t="str">
        <f t="shared" si="0"/>
        <v xml:space="preserve"> </v>
      </c>
      <c r="F17" s="99"/>
      <c r="G17" s="85" t="str">
        <f t="shared" si="1"/>
        <v xml:space="preserve"> </v>
      </c>
      <c r="H17" s="100"/>
      <c r="I17" s="86" t="str">
        <f>IF(ISBLANK($F$7)," ",IF(ISBLANK(H17)," ",H17/F17))</f>
        <v xml:space="preserve"> </v>
      </c>
      <c r="J17" s="105"/>
    </row>
    <row r="18" spans="1:10" ht="22.5" customHeight="1" thickBot="1">
      <c r="A18" s="87" t="s">
        <v>28</v>
      </c>
      <c r="B18" s="98"/>
      <c r="C18" s="132"/>
      <c r="D18" s="133"/>
      <c r="E18" s="84" t="str">
        <f t="shared" si="0"/>
        <v xml:space="preserve"> </v>
      </c>
      <c r="F18" s="99"/>
      <c r="G18" s="85" t="str">
        <f t="shared" si="1"/>
        <v xml:space="preserve"> </v>
      </c>
      <c r="H18" s="100"/>
      <c r="I18" s="86" t="str">
        <f t="shared" si="2"/>
        <v xml:space="preserve"> </v>
      </c>
      <c r="J18" s="105"/>
    </row>
    <row r="19" spans="1:10" ht="22.5" customHeight="1" thickBot="1">
      <c r="A19" s="87" t="s">
        <v>29</v>
      </c>
      <c r="B19" s="98"/>
      <c r="C19" s="132"/>
      <c r="D19" s="133"/>
      <c r="E19" s="84" t="str">
        <f t="shared" si="0"/>
        <v xml:space="preserve"> </v>
      </c>
      <c r="F19" s="99"/>
      <c r="G19" s="85" t="str">
        <f t="shared" si="1"/>
        <v xml:space="preserve"> </v>
      </c>
      <c r="H19" s="100"/>
      <c r="I19" s="86" t="str">
        <f t="shared" si="2"/>
        <v xml:space="preserve"> </v>
      </c>
      <c r="J19" s="105"/>
    </row>
    <row r="20" spans="1:10" ht="22.5" customHeight="1" thickBot="1">
      <c r="A20" s="87" t="s">
        <v>30</v>
      </c>
      <c r="B20" s="98"/>
      <c r="C20" s="132"/>
      <c r="D20" s="133"/>
      <c r="E20" s="84" t="str">
        <f t="shared" si="0"/>
        <v xml:space="preserve"> </v>
      </c>
      <c r="F20" s="99"/>
      <c r="G20" s="85" t="str">
        <f t="shared" si="1"/>
        <v xml:space="preserve"> </v>
      </c>
      <c r="H20" s="100"/>
      <c r="I20" s="86" t="str">
        <f t="shared" si="2"/>
        <v xml:space="preserve"> </v>
      </c>
      <c r="J20" s="105"/>
    </row>
    <row r="21" spans="1:10" ht="22.5" customHeight="1" thickBot="1">
      <c r="A21" s="87" t="s">
        <v>31</v>
      </c>
      <c r="B21" s="98"/>
      <c r="C21" s="132"/>
      <c r="D21" s="133"/>
      <c r="E21" s="84" t="str">
        <f t="shared" si="0"/>
        <v xml:space="preserve"> </v>
      </c>
      <c r="F21" s="99"/>
      <c r="G21" s="85" t="str">
        <f t="shared" si="1"/>
        <v xml:space="preserve"> </v>
      </c>
      <c r="H21" s="100"/>
      <c r="I21" s="86" t="str">
        <f t="shared" si="2"/>
        <v xml:space="preserve"> </v>
      </c>
      <c r="J21" s="105"/>
    </row>
    <row r="22" spans="1:10" ht="22.5" customHeight="1" thickBot="1">
      <c r="A22" s="87" t="s">
        <v>32</v>
      </c>
      <c r="B22" s="98"/>
      <c r="C22" s="132"/>
      <c r="D22" s="133"/>
      <c r="E22" s="84" t="str">
        <f t="shared" si="0"/>
        <v xml:space="preserve"> </v>
      </c>
      <c r="F22" s="99"/>
      <c r="G22" s="85" t="str">
        <f t="shared" si="1"/>
        <v xml:space="preserve"> </v>
      </c>
      <c r="H22" s="100"/>
      <c r="I22" s="86" t="str">
        <f t="shared" si="2"/>
        <v xml:space="preserve"> </v>
      </c>
      <c r="J22" s="105"/>
    </row>
    <row r="23" spans="1:10" ht="22.5" customHeight="1" thickBot="1">
      <c r="A23" s="87" t="s">
        <v>33</v>
      </c>
      <c r="B23" s="98"/>
      <c r="C23" s="132"/>
      <c r="D23" s="133"/>
      <c r="E23" s="84" t="str">
        <f t="shared" si="0"/>
        <v xml:space="preserve"> </v>
      </c>
      <c r="F23" s="99"/>
      <c r="G23" s="85" t="str">
        <f t="shared" si="1"/>
        <v xml:space="preserve"> </v>
      </c>
      <c r="H23" s="100"/>
      <c r="I23" s="86" t="str">
        <f>IF(ISBLANK($F$7)," ",IF(ISBLANK(H23)," ",H23/F23))</f>
        <v xml:space="preserve"> </v>
      </c>
      <c r="J23" s="105"/>
    </row>
    <row r="24" spans="1:10" ht="22.5" customHeight="1" thickBot="1">
      <c r="A24" s="87" t="s">
        <v>34</v>
      </c>
      <c r="B24" s="98"/>
      <c r="C24" s="132"/>
      <c r="D24" s="133"/>
      <c r="E24" s="84" t="str">
        <f t="shared" si="0"/>
        <v xml:space="preserve"> </v>
      </c>
      <c r="F24" s="99"/>
      <c r="G24" s="85" t="str">
        <f t="shared" si="1"/>
        <v xml:space="preserve"> </v>
      </c>
      <c r="H24" s="100"/>
      <c r="I24" s="86" t="str">
        <f t="shared" si="2"/>
        <v xml:space="preserve"> </v>
      </c>
      <c r="J24" s="105"/>
    </row>
    <row r="25" spans="1:10" ht="22.5" customHeight="1" thickBot="1">
      <c r="A25" s="87" t="s">
        <v>35</v>
      </c>
      <c r="B25" s="98"/>
      <c r="C25" s="132"/>
      <c r="D25" s="133"/>
      <c r="E25" s="84" t="str">
        <f t="shared" si="0"/>
        <v xml:space="preserve"> </v>
      </c>
      <c r="F25" s="99"/>
      <c r="G25" s="85" t="str">
        <f t="shared" si="1"/>
        <v xml:space="preserve"> </v>
      </c>
      <c r="H25" s="100"/>
      <c r="I25" s="86" t="str">
        <f t="shared" si="2"/>
        <v xml:space="preserve"> </v>
      </c>
      <c r="J25" s="105"/>
    </row>
    <row r="26" spans="1:10" ht="22.5" customHeight="1" thickBot="1">
      <c r="A26" s="87" t="s">
        <v>36</v>
      </c>
      <c r="B26" s="98"/>
      <c r="C26" s="132"/>
      <c r="D26" s="133"/>
      <c r="E26" s="84" t="str">
        <f t="shared" si="0"/>
        <v xml:space="preserve"> </v>
      </c>
      <c r="F26" s="99"/>
      <c r="G26" s="85" t="str">
        <f t="shared" si="1"/>
        <v xml:space="preserve"> </v>
      </c>
      <c r="H26" s="100"/>
      <c r="I26" s="86" t="str">
        <f t="shared" si="2"/>
        <v xml:space="preserve"> </v>
      </c>
      <c r="J26" s="105"/>
    </row>
    <row r="27" spans="1:10" ht="22.5" customHeight="1" thickBot="1">
      <c r="A27" s="89" t="s">
        <v>37</v>
      </c>
      <c r="B27" s="101"/>
      <c r="C27" s="132"/>
      <c r="D27" s="133"/>
      <c r="E27" s="32" t="str">
        <f t="shared" si="0"/>
        <v xml:space="preserve"> </v>
      </c>
      <c r="F27" s="99"/>
      <c r="G27" s="15" t="str">
        <f t="shared" si="1"/>
        <v xml:space="preserve"> </v>
      </c>
      <c r="H27" s="100"/>
      <c r="I27" s="34" t="str">
        <f t="shared" si="2"/>
        <v xml:space="preserve"> </v>
      </c>
      <c r="J27" s="106"/>
    </row>
    <row r="28" spans="1:10" ht="15" customHeight="1" thickBot="1">
      <c r="B28" s="6"/>
      <c r="C28" s="7"/>
      <c r="D28" s="7"/>
      <c r="E28" s="2"/>
      <c r="F28" s="8"/>
      <c r="G28" s="4"/>
      <c r="H28" s="4"/>
      <c r="I28" s="4"/>
      <c r="J28" s="6"/>
    </row>
    <row r="29" spans="1:10" ht="35.1" customHeight="1" thickBot="1">
      <c r="B29" s="2"/>
      <c r="C29" s="2"/>
      <c r="D29" s="2"/>
      <c r="E29" s="17" t="s">
        <v>16</v>
      </c>
      <c r="F29" s="46">
        <f>SUMIF(E:E,"Beteiligungshöhe &gt; 50 %",F:F)</f>
        <v>0</v>
      </c>
      <c r="G29" s="2"/>
      <c r="H29" s="46">
        <f>SUMIF(E:E,"Beteiligungshöhe &gt; 50 %",H:H)</f>
        <v>0</v>
      </c>
      <c r="I29" s="111" t="str">
        <f>IF(ISBLANK(F7)," ",H29/F29)</f>
        <v xml:space="preserve"> </v>
      </c>
      <c r="J29" s="2"/>
    </row>
    <row r="30" spans="1:10" ht="15" customHeight="1" thickBot="1">
      <c r="B30" s="2"/>
      <c r="C30" s="2"/>
      <c r="D30" s="2"/>
      <c r="E30" s="2"/>
      <c r="F30" s="2"/>
      <c r="G30" s="2"/>
      <c r="H30" s="2"/>
      <c r="I30" s="2"/>
      <c r="J30" s="2"/>
    </row>
    <row r="31" spans="1:10" ht="35.1" customHeight="1">
      <c r="B31" s="2"/>
      <c r="C31" s="2"/>
      <c r="D31" s="2"/>
      <c r="E31" s="150" t="s">
        <v>7</v>
      </c>
      <c r="F31" s="151"/>
      <c r="G31" s="151"/>
      <c r="H31" s="151"/>
      <c r="I31" s="152"/>
      <c r="J31" s="2"/>
    </row>
    <row r="32" spans="1:10" ht="35.1" customHeight="1" thickBot="1">
      <c r="B32" s="2"/>
      <c r="C32" s="2"/>
      <c r="D32" s="2"/>
      <c r="E32" s="21" t="s">
        <v>6</v>
      </c>
      <c r="F32" s="40" t="str">
        <f>IF(ISBLANK(F7)," ",SUMIF(E:E,"Beteiligungshöhe &gt; 50 %",G:G))</f>
        <v xml:space="preserve"> </v>
      </c>
      <c r="G32" s="147" t="str">
        <f>IF(ISBLANK(F7)," ",IF(F32&lt;=35%,"keine Pflicht zur Aufstellung, da Verhältnis ≤ 35 %",IF(F32&lt;=50%,"Pflicht zur Aufstellung abhängig von Kreditverbindlichkeiten, da Verhältnis &gt; 35 % aber ≤ 50 %","Pflicht zur Aufstellung")))</f>
        <v xml:space="preserve"> </v>
      </c>
      <c r="H32" s="148"/>
      <c r="I32" s="149"/>
      <c r="J32" s="2"/>
    </row>
    <row r="33" spans="2:10" ht="15" customHeight="1" thickBot="1">
      <c r="B33" s="2"/>
      <c r="C33" s="2"/>
      <c r="D33" s="2"/>
      <c r="E33" s="18"/>
      <c r="F33" s="19"/>
      <c r="G33" s="20"/>
      <c r="H33" s="103"/>
      <c r="I33" s="103"/>
      <c r="J33" s="2"/>
    </row>
    <row r="34" spans="2:10" ht="50.1" customHeight="1">
      <c r="B34" s="2"/>
      <c r="C34" s="2"/>
      <c r="D34" s="2"/>
      <c r="E34" s="150" t="s">
        <v>9</v>
      </c>
      <c r="F34" s="151"/>
      <c r="G34" s="151"/>
      <c r="H34" s="151"/>
      <c r="I34" s="152"/>
      <c r="J34" s="2"/>
    </row>
    <row r="35" spans="2:10" ht="35.1" customHeight="1" thickBot="1">
      <c r="B35" s="2"/>
      <c r="C35" s="2"/>
      <c r="D35" s="2"/>
      <c r="E35" s="21" t="s">
        <v>6</v>
      </c>
      <c r="F35" s="40" t="str">
        <f>IF(ISBLANK(F7)," ",(H7+H29)/(F7+F29))</f>
        <v xml:space="preserve"> </v>
      </c>
      <c r="G35" s="147" t="str">
        <f>IF(ISBLANK(F7)," ",IF(G32&lt;&gt;"Pflicht zur Aufstellung abhängig von Kreditverbindlichkeiten, da Verhältnis &gt; 35 % aber ≤ 50 %","Kennzahl nicht relevant, Verhältnis der Bilanzsummen entscheidend",IF(F35&lt;25%,"Kennzahl erfüllt, da Verhältnis &lt; 25 %","Kennzahl nicht erfüllt, da Verhältnis ≥ 25 %")))</f>
        <v xml:space="preserve"> </v>
      </c>
      <c r="H35" s="148"/>
      <c r="I35" s="149"/>
      <c r="J35" s="2"/>
    </row>
    <row r="36" spans="2:10" ht="15" customHeight="1" thickBot="1">
      <c r="B36" s="2"/>
      <c r="C36" s="2"/>
      <c r="D36" s="2"/>
      <c r="E36" s="17"/>
      <c r="F36" s="1"/>
      <c r="G36" s="1"/>
      <c r="H36" s="1"/>
      <c r="I36" s="1"/>
      <c r="J36" s="2"/>
    </row>
    <row r="37" spans="2:10" ht="35.1" customHeight="1" thickBot="1">
      <c r="B37" s="2"/>
      <c r="C37" s="2"/>
      <c r="D37" s="2"/>
      <c r="E37" s="38" t="s">
        <v>8</v>
      </c>
      <c r="F37" s="39" t="str">
        <f>IF(ISBLANK(F7)," ",IF(F32&lt;=35%,"NEIN",IF(AND(F32&lt;=50%,F35&lt;25%),"NEIN","JA")))</f>
        <v xml:space="preserve"> </v>
      </c>
      <c r="G37" s="134"/>
      <c r="H37" s="135"/>
      <c r="I37" s="135"/>
      <c r="J37" s="2"/>
    </row>
    <row r="38" spans="2:10" ht="15" customHeight="1">
      <c r="B38" s="2"/>
      <c r="C38" s="2"/>
      <c r="D38" s="2"/>
      <c r="E38" s="2"/>
      <c r="F38" s="1"/>
      <c r="G38" s="2"/>
      <c r="H38" s="2"/>
      <c r="I38" s="2"/>
      <c r="J38" s="2"/>
    </row>
    <row r="39" spans="2:10" s="5" customFormat="1">
      <c r="F39" s="11"/>
    </row>
    <row r="40" spans="2:10">
      <c r="G40" s="12"/>
      <c r="H40" s="12"/>
      <c r="I40" s="12"/>
    </row>
    <row r="41" spans="2:10">
      <c r="G41" s="13"/>
      <c r="H41" s="13"/>
      <c r="I41" s="13"/>
    </row>
    <row r="43" spans="2:10">
      <c r="G43" s="14"/>
      <c r="H43" s="14"/>
      <c r="I43" s="14"/>
    </row>
  </sheetData>
  <sheetProtection algorithmName="SHA-512" hashValue="bUPj+P8m5B77mFkUzKYQPUD82rEnXjPNKUEw2BK+8D4N+2V7rDHC1hx//sdpytqQs7xUIVKlxKIrdThzj7Vixw==" saltValue="L2Pmj4oswqfEzu7awjQ4uQ==" spinCount="100000" sheet="1" objects="1" scenarios="1"/>
  <mergeCells count="10">
    <mergeCell ref="G37:I37"/>
    <mergeCell ref="A6:B6"/>
    <mergeCell ref="A1:J1"/>
    <mergeCell ref="A5:D5"/>
    <mergeCell ref="E3:J3"/>
    <mergeCell ref="J5:J6"/>
    <mergeCell ref="G32:I32"/>
    <mergeCell ref="G35:I35"/>
    <mergeCell ref="E31:I31"/>
    <mergeCell ref="E34:I34"/>
  </mergeCells>
  <conditionalFormatting sqref="E8:E27">
    <cfRule type="containsText" dxfId="25" priority="10" operator="containsText" text="Beteiligungshöhe &gt; 50 %">
      <formula>NOT(ISERROR(SEARCH("Beteiligungshöhe &gt; 50 %",E8)))</formula>
    </cfRule>
    <cfRule type="containsText" dxfId="24" priority="11" operator="containsText" text="Beteiligungshöhe ≤ 50 %">
      <formula>NOT(ISERROR(SEARCH("Beteiligungshöhe ≤ 50 %",E8)))</formula>
    </cfRule>
  </conditionalFormatting>
  <conditionalFormatting sqref="F37">
    <cfRule type="containsText" dxfId="23" priority="19" operator="containsText" text="NEIN">
      <formula>NOT(ISERROR(SEARCH("NEIN",F37)))</formula>
    </cfRule>
    <cfRule type="cellIs" dxfId="22" priority="21" operator="equal">
      <formula>"JA"</formula>
    </cfRule>
  </conditionalFormatting>
  <conditionalFormatting sqref="G32:I32">
    <cfRule type="cellIs" dxfId="21" priority="5" operator="equal">
      <formula>"Pflicht zur Aufstellung abhängig von Kreditverbindlichkeiten, da Verhältnis &gt; 35 % aber ≤ 50 %"</formula>
    </cfRule>
    <cfRule type="cellIs" dxfId="20" priority="6" operator="equal">
      <formula>"keine Pflicht zur Aufstellung, da Verhältnis ≤ 35 %"</formula>
    </cfRule>
    <cfRule type="containsText" dxfId="19" priority="7" operator="containsText" text="Pflicht zur Aufstellung">
      <formula>NOT(ISERROR(SEARCH("Pflicht zur Aufstellung",G32)))</formula>
    </cfRule>
    <cfRule type="containsText" dxfId="18" priority="8" operator="containsText" text="Pflicht zur Aufstellung abhängig von Kreditverbindlichkeiten, da Verhältnis &gt; 35 % aber ≤ 50 %">
      <formula>NOT(ISERROR(SEARCH("Pflicht zur Aufstellung abhängig von Kreditverbindlichkeiten, da Verhältnis &gt; 35 % aber ≤ 50 %",G32)))</formula>
    </cfRule>
    <cfRule type="containsText" dxfId="17" priority="9" operator="containsText" text="keine Pflicht zur Aufstellung, da Verhältnis ≤ 35 %">
      <formula>NOT(ISERROR(SEARCH("keine Pflicht zur Aufstellung, da Verhältnis ≤ 35 %",G32)))</formula>
    </cfRule>
    <cfRule type="containsText" dxfId="16" priority="15" operator="containsText" text="Pflicht zur Aufstellung abhängig von Kreditverbindlichkeiten, da ≥ 35 % aber &lt; 50 %">
      <formula>NOT(ISERROR(SEARCH("Pflicht zur Aufstellung abhängig von Kreditverbindlichkeiten, da ≥ 35 % aber &lt; 50 %",G32)))</formula>
    </cfRule>
    <cfRule type="containsText" dxfId="15" priority="16" operator="containsText" text="Pflicht zur Aufstellung abhängig von Kreditverbindlichkeiten, da 35 % aber &lt; 50 %">
      <formula>NOT(ISERROR(SEARCH("Pflicht zur Aufstellung abhängig von Kreditverbindlichkeiten, da 35 % aber &lt; 50 %",G32)))</formula>
    </cfRule>
    <cfRule type="containsText" dxfId="14" priority="17" operator="containsText" text="Pflicht zur Aufstellung abhängig von Kreditverbindlichkeiten">
      <formula>NOT(ISERROR(SEARCH("Pflicht zur Aufstellung abhängig von Kreditverbindlichkeiten",G32)))</formula>
    </cfRule>
    <cfRule type="containsText" dxfId="13" priority="18" operator="containsText" text="Keine Pflicht zur Aufstellung, da Verhältnis &lt; 35 %">
      <formula>NOT(ISERROR(SEARCH("Keine Pflicht zur Aufstellung, da Verhältnis &lt; 35 %",G32)))</formula>
    </cfRule>
    <cfRule type="containsText" dxfId="12" priority="20" operator="containsText" text="Pflicht zur Aufstellung">
      <formula>NOT(ISERROR(SEARCH("Pflicht zur Aufstellung",G32)))</formula>
    </cfRule>
  </conditionalFormatting>
  <conditionalFormatting sqref="G35:I35">
    <cfRule type="cellIs" dxfId="11" priority="1" operator="equal">
      <formula>"Kennzahl nicht erfüllt, da Verhältnis ≥ 25 %"</formula>
    </cfRule>
    <cfRule type="cellIs" dxfId="10" priority="2" operator="equal">
      <formula>"Kennzahl erfüllt, da Verhältnis &lt; 25 %"</formula>
    </cfRule>
    <cfRule type="cellIs" dxfId="9" priority="3" operator="equal">
      <formula>"Kennzahl nicht relevant, Verhältnis der Bilanzsummen entscheidend"</formula>
    </cfRule>
    <cfRule type="cellIs" dxfId="8" priority="4" operator="equal">
      <formula>"P$A$35 % aber ≤ 50 %"</formula>
    </cfRule>
    <cfRule type="containsText" dxfId="7" priority="12" operator="containsText" text="Kennzahl erfüllt, da Verhältnis &lt; 25 %">
      <formula>NOT(ISERROR(SEARCH("Kennzahl erfüllt, da Verhältnis &lt; 25 %",G35)))</formula>
    </cfRule>
    <cfRule type="containsText" dxfId="6" priority="13" operator="containsText" text="Kennzahl erfüllt, da Verhältnis &lt; 25 %">
      <formula>NOT(ISERROR(SEARCH("Kennzahl erfüllt, da Verhältnis &lt; 25 %",G35)))</formula>
    </cfRule>
    <cfRule type="containsText" dxfId="5" priority="14" operator="containsText" text="Kennzahl nicht erfüllt, da Verhältnis &gt; 25 %">
      <formula>NOT(ISERROR(SEARCH("Kennzahl nicht erfüllt, da Verhältnis &gt; 25 %",G35)))</formula>
    </cfRule>
  </conditionalFormatting>
  <pageMargins left="0.70866141732283472" right="0.9055118110236221" top="1.0236220472440944" bottom="0.78740157480314965" header="0.31496062992125984" footer="0.31496062992125984"/>
  <pageSetup paperSize="9" scale="50" orientation="landscape" r:id="rId1"/>
  <headerFooter>
    <oddHeader xml:space="preserve">&amp;R&amp;"Arial,Fett"&amp;12Arbeitshilfe zum Erweiterten Beteiligungsbericht
&amp;"Arial,Standard"Prüfung der Befreiung von der Aufstellungspflicht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view="pageBreakPreview" zoomScaleNormal="100" zoomScaleSheetLayoutView="100" workbookViewId="0">
      <selection activeCell="C19" sqref="C19"/>
    </sheetView>
  </sheetViews>
  <sheetFormatPr baseColWidth="10" defaultColWidth="10.625" defaultRowHeight="15"/>
  <cols>
    <col min="1" max="1" width="10.625" style="9"/>
    <col min="2" max="2" width="60.625" style="9" customWidth="1"/>
    <col min="3" max="3" width="25.625" style="9" customWidth="1"/>
    <col min="4" max="4" width="30.625" style="9" customWidth="1"/>
    <col min="5" max="5" width="20.625" style="9" customWidth="1"/>
    <col min="6" max="6" width="10.625" style="9" customWidth="1"/>
    <col min="7" max="7" width="22.625" style="9" customWidth="1"/>
    <col min="8" max="8" width="10.625" style="9" customWidth="1"/>
    <col min="9" max="9" width="22.625" style="9" customWidth="1"/>
    <col min="10" max="10" width="10.625" style="9" customWidth="1"/>
    <col min="11" max="16384" width="10.625" style="9"/>
  </cols>
  <sheetData>
    <row r="1" spans="1:10" s="2" customFormat="1" ht="54.95" customHeight="1">
      <c r="A1" s="153" t="s">
        <v>13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s="2" customFormat="1" ht="9.9499999999999993" customHeight="1" thickBot="1">
      <c r="B2" s="50"/>
      <c r="C2" s="102"/>
      <c r="D2" s="102"/>
      <c r="E2" s="102"/>
      <c r="F2" s="102"/>
      <c r="G2" s="102"/>
      <c r="H2" s="102"/>
      <c r="I2" s="102"/>
      <c r="J2" s="102"/>
    </row>
    <row r="3" spans="1:10" s="2" customFormat="1" ht="24.95" customHeight="1" thickBot="1">
      <c r="B3" s="29"/>
      <c r="C3" s="27"/>
      <c r="D3" s="22" t="s">
        <v>10</v>
      </c>
      <c r="E3" s="36" t="str">
        <f>IF(ISBLANK('Befreiung vom EBB'!C3),"JJJJ",'Befreiung vom EBB'!C3)</f>
        <v>JJJJ</v>
      </c>
      <c r="F3" s="28"/>
    </row>
    <row r="4" spans="1:10" s="2" customFormat="1" ht="9.9499999999999993" customHeight="1" thickBot="1">
      <c r="B4" s="29"/>
      <c r="C4" s="27"/>
      <c r="D4" s="22"/>
      <c r="E4" s="43"/>
      <c r="F4" s="28"/>
    </row>
    <row r="5" spans="1:10" s="2" customFormat="1" ht="30" customHeight="1">
      <c r="A5" s="64"/>
      <c r="B5" s="65" t="s">
        <v>43</v>
      </c>
      <c r="C5" s="66" t="s">
        <v>4</v>
      </c>
      <c r="D5" s="66" t="s">
        <v>4</v>
      </c>
      <c r="E5" s="67"/>
      <c r="F5" s="65" t="s">
        <v>4</v>
      </c>
      <c r="G5" s="68" t="s">
        <v>5</v>
      </c>
      <c r="H5" s="65" t="s">
        <v>4</v>
      </c>
      <c r="I5" s="68" t="s">
        <v>5</v>
      </c>
      <c r="J5" s="69" t="s">
        <v>4</v>
      </c>
    </row>
    <row r="6" spans="1:10" s="29" customFormat="1" ht="60" customHeight="1" thickBot="1">
      <c r="A6" s="51"/>
      <c r="B6" s="25" t="s">
        <v>51</v>
      </c>
      <c r="C6" s="56" t="s">
        <v>42</v>
      </c>
      <c r="D6" s="56" t="s">
        <v>46</v>
      </c>
      <c r="E6" s="26" t="s">
        <v>0</v>
      </c>
      <c r="F6" s="31" t="s">
        <v>41</v>
      </c>
      <c r="G6" s="24" t="s">
        <v>49</v>
      </c>
      <c r="H6" s="31" t="s">
        <v>41</v>
      </c>
      <c r="I6" s="24" t="s">
        <v>50</v>
      </c>
      <c r="J6" s="70" t="s">
        <v>41</v>
      </c>
    </row>
    <row r="7" spans="1:10" s="29" customFormat="1" ht="24.95" customHeight="1" thickTop="1" thickBot="1">
      <c r="A7" s="59" t="s">
        <v>17</v>
      </c>
      <c r="B7" s="109" t="str">
        <f>IF(ISBLANK('Befreiung vom EBB'!B7)," ",'Befreiung vom EBB'!B7)</f>
        <v xml:space="preserve"> </v>
      </c>
      <c r="C7" s="61"/>
      <c r="D7" s="61"/>
      <c r="E7" s="37" t="str">
        <f>IF(ISBLANK('Befreiung vom EBB'!F7)," ",'Befreiung vom EBB'!F7)</f>
        <v xml:space="preserve"> </v>
      </c>
      <c r="F7" s="60"/>
      <c r="G7" s="107"/>
      <c r="H7" s="60"/>
      <c r="I7" s="108"/>
      <c r="J7" s="71"/>
    </row>
    <row r="8" spans="1:10" s="5" customFormat="1" ht="22.5" customHeight="1" thickTop="1" thickBot="1">
      <c r="A8" s="52" t="str">
        <f>'Befreiung vom EBB'!A8</f>
        <v>AT 1</v>
      </c>
      <c r="B8" s="55" t="str">
        <f>IF('Befreiung vom EBB'!E8="Beteiligungshöhe &gt; 50 %",'Befreiung vom EBB'!B8," ")</f>
        <v xml:space="preserve"> </v>
      </c>
      <c r="C8" s="79" t="str">
        <f>IF('Befreiung vom EBB'!E8="Beteiligungshöhe &gt; 50 %",'Befreiung vom EBB'!E8," ")</f>
        <v xml:space="preserve"> </v>
      </c>
      <c r="D8" s="54" t="str">
        <f>IF(ISBLANK(I8)," ",IF(AND(F8&lt;5%,H8&lt;5%,J8&lt;5%),"muss nicht einbezogen werden","muss einbezogen werden"))</f>
        <v xml:space="preserve"> </v>
      </c>
      <c r="E8" s="121" t="str">
        <f>IF('Befreiung vom EBB'!E8="Beteiligungshöhe &gt; 50 %",'Befreiung vom EBB'!F8," ")</f>
        <v xml:space="preserve"> </v>
      </c>
      <c r="F8" s="119" t="str">
        <f>IF('Befreiung vom EBB'!E8="Beteiligungshöhe &gt; 50 %",E8/$E$29," ")</f>
        <v xml:space="preserve"> </v>
      </c>
      <c r="G8" s="124"/>
      <c r="H8" s="116" t="str">
        <f>IF(ISBLANK(G8)," ",G8/$G$29)</f>
        <v xml:space="preserve"> </v>
      </c>
      <c r="I8" s="127"/>
      <c r="J8" s="113" t="str">
        <f>IF(ISBLANK(I8)," ",I8/$I$29)</f>
        <v xml:space="preserve"> </v>
      </c>
    </row>
    <row r="9" spans="1:10" s="5" customFormat="1" ht="22.5" customHeight="1" thickBot="1">
      <c r="A9" s="83" t="str">
        <f>'Befreiung vom EBB'!A9</f>
        <v>AT 2</v>
      </c>
      <c r="B9" s="82" t="str">
        <f>IF('Befreiung vom EBB'!E9="Beteiligungshöhe &gt; 50 %",'Befreiung vom EBB'!B9," ")</f>
        <v xml:space="preserve"> </v>
      </c>
      <c r="C9" s="80" t="str">
        <f>IF('Befreiung vom EBB'!E9="Beteiligungshöhe &gt; 50 %",'Befreiung vom EBB'!E9," ")</f>
        <v xml:space="preserve"> </v>
      </c>
      <c r="D9" s="53" t="str">
        <f t="shared" ref="D9:D27" si="0">IF(ISBLANK(I9)," ",IF(AND(F9&lt;5%,H9&lt;5%,J9&lt;5%),"muss nicht einbezogen werden","muss einbezogen werden"))</f>
        <v xml:space="preserve"> </v>
      </c>
      <c r="E9" s="122" t="str">
        <f>IF('Befreiung vom EBB'!E9="Beteiligungshöhe &gt; 50 %",'Befreiung vom EBB'!F9," ")</f>
        <v xml:space="preserve"> </v>
      </c>
      <c r="F9" s="117" t="str">
        <f>IF('Befreiung vom EBB'!E9="Beteiligungshöhe &gt; 50 %",E9/$E$29," ")</f>
        <v xml:space="preserve"> </v>
      </c>
      <c r="G9" s="125"/>
      <c r="H9" s="117" t="str">
        <f t="shared" ref="H9:H27" si="1">IF(ISBLANK(G9)," ",G9/$G$29)</f>
        <v xml:space="preserve"> </v>
      </c>
      <c r="I9" s="128"/>
      <c r="J9" s="114" t="str">
        <f t="shared" ref="J9:J27" si="2">IF(ISBLANK(I9)," ",I9/$I$29)</f>
        <v xml:space="preserve"> </v>
      </c>
    </row>
    <row r="10" spans="1:10" s="5" customFormat="1" ht="22.5" customHeight="1" thickBot="1">
      <c r="A10" s="83" t="str">
        <f>'Befreiung vom EBB'!A10</f>
        <v>AT 3</v>
      </c>
      <c r="B10" s="82" t="str">
        <f>IF('Befreiung vom EBB'!E10="Beteiligungshöhe &gt; 50 %",'Befreiung vom EBB'!B10," ")</f>
        <v xml:space="preserve"> </v>
      </c>
      <c r="C10" s="80" t="str">
        <f>IF('Befreiung vom EBB'!E10="Beteiligungshöhe &gt; 50 %",'Befreiung vom EBB'!E10," ")</f>
        <v xml:space="preserve"> </v>
      </c>
      <c r="D10" s="53" t="str">
        <f t="shared" si="0"/>
        <v xml:space="preserve"> </v>
      </c>
      <c r="E10" s="122" t="str">
        <f>IF('Befreiung vom EBB'!E10="Beteiligungshöhe &gt; 50 %",'Befreiung vom EBB'!F10," ")</f>
        <v xml:space="preserve"> </v>
      </c>
      <c r="F10" s="117" t="str">
        <f>IF('Befreiung vom EBB'!E10="Beteiligungshöhe &gt; 50 %",E10/$E$29," ")</f>
        <v xml:space="preserve"> </v>
      </c>
      <c r="G10" s="125"/>
      <c r="H10" s="117" t="str">
        <f t="shared" si="1"/>
        <v xml:space="preserve"> </v>
      </c>
      <c r="I10" s="128"/>
      <c r="J10" s="114" t="str">
        <f t="shared" si="2"/>
        <v xml:space="preserve"> </v>
      </c>
    </row>
    <row r="11" spans="1:10" s="5" customFormat="1" ht="22.5" customHeight="1" thickBot="1">
      <c r="A11" s="83" t="str">
        <f>'Befreiung vom EBB'!A11</f>
        <v>AT 4</v>
      </c>
      <c r="B11" s="82" t="str">
        <f>IF('Befreiung vom EBB'!E11="Beteiligungshöhe &gt; 50 %",'Befreiung vom EBB'!B11," ")</f>
        <v xml:space="preserve"> </v>
      </c>
      <c r="C11" s="80" t="str">
        <f>IF('Befreiung vom EBB'!E11="Beteiligungshöhe &gt; 50 %",'Befreiung vom EBB'!E11," ")</f>
        <v xml:space="preserve"> </v>
      </c>
      <c r="D11" s="53" t="str">
        <f t="shared" si="0"/>
        <v xml:space="preserve"> </v>
      </c>
      <c r="E11" s="122" t="str">
        <f>IF('Befreiung vom EBB'!E11="Beteiligungshöhe &gt; 50 %",'Befreiung vom EBB'!F11," ")</f>
        <v xml:space="preserve"> </v>
      </c>
      <c r="F11" s="117" t="str">
        <f>IF('Befreiung vom EBB'!E11="Beteiligungshöhe &gt; 50 %",E11/$E$29," ")</f>
        <v xml:space="preserve"> </v>
      </c>
      <c r="G11" s="125"/>
      <c r="H11" s="117" t="str">
        <f t="shared" si="1"/>
        <v xml:space="preserve"> </v>
      </c>
      <c r="I11" s="128"/>
      <c r="J11" s="114" t="str">
        <f t="shared" si="2"/>
        <v xml:space="preserve"> </v>
      </c>
    </row>
    <row r="12" spans="1:10" s="2" customFormat="1" ht="22.5" customHeight="1" thickBot="1">
      <c r="A12" s="83" t="str">
        <f>'Befreiung vom EBB'!A12</f>
        <v>AT 5</v>
      </c>
      <c r="B12" s="82" t="str">
        <f>IF('Befreiung vom EBB'!E12="Beteiligungshöhe &gt; 50 %",'Befreiung vom EBB'!B12," ")</f>
        <v xml:space="preserve"> </v>
      </c>
      <c r="C12" s="80" t="str">
        <f>IF('Befreiung vom EBB'!E12="Beteiligungshöhe &gt; 50 %",'Befreiung vom EBB'!E12," ")</f>
        <v xml:space="preserve"> </v>
      </c>
      <c r="D12" s="53" t="str">
        <f t="shared" si="0"/>
        <v xml:space="preserve"> </v>
      </c>
      <c r="E12" s="122" t="str">
        <f>IF('Befreiung vom EBB'!E12="Beteiligungshöhe &gt; 50 %",'Befreiung vom EBB'!F12," ")</f>
        <v xml:space="preserve"> </v>
      </c>
      <c r="F12" s="117" t="str">
        <f>IF('Befreiung vom EBB'!E12="Beteiligungshöhe &gt; 50 %",E12/$E$29," ")</f>
        <v xml:space="preserve"> </v>
      </c>
      <c r="G12" s="125"/>
      <c r="H12" s="117" t="str">
        <f t="shared" si="1"/>
        <v xml:space="preserve"> </v>
      </c>
      <c r="I12" s="128"/>
      <c r="J12" s="114" t="str">
        <f t="shared" si="2"/>
        <v xml:space="preserve"> </v>
      </c>
    </row>
    <row r="13" spans="1:10" s="5" customFormat="1" ht="22.5" customHeight="1" thickBot="1">
      <c r="A13" s="83" t="str">
        <f>'Befreiung vom EBB'!A13</f>
        <v>AT 6</v>
      </c>
      <c r="B13" s="82" t="str">
        <f>IF('Befreiung vom EBB'!E13="Beteiligungshöhe &gt; 50 %",'Befreiung vom EBB'!B13," ")</f>
        <v xml:space="preserve"> </v>
      </c>
      <c r="C13" s="80" t="str">
        <f>IF('Befreiung vom EBB'!E13="Beteiligungshöhe &gt; 50 %",'Befreiung vom EBB'!E13," ")</f>
        <v xml:space="preserve"> </v>
      </c>
      <c r="D13" s="53" t="str">
        <f t="shared" si="0"/>
        <v xml:space="preserve"> </v>
      </c>
      <c r="E13" s="122" t="str">
        <f>IF('Befreiung vom EBB'!E13="Beteiligungshöhe &gt; 50 %",'Befreiung vom EBB'!F13," ")</f>
        <v xml:space="preserve"> </v>
      </c>
      <c r="F13" s="117" t="str">
        <f>IF('Befreiung vom EBB'!E13="Beteiligungshöhe &gt; 50 %",E13/$E$29," ")</f>
        <v xml:space="preserve"> </v>
      </c>
      <c r="G13" s="125"/>
      <c r="H13" s="117" t="str">
        <f t="shared" si="1"/>
        <v xml:space="preserve"> </v>
      </c>
      <c r="I13" s="128"/>
      <c r="J13" s="114" t="str">
        <f t="shared" si="2"/>
        <v xml:space="preserve"> </v>
      </c>
    </row>
    <row r="14" spans="1:10" ht="22.5" customHeight="1" thickBot="1">
      <c r="A14" s="83" t="str">
        <f>'Befreiung vom EBB'!A14</f>
        <v>AT 7</v>
      </c>
      <c r="B14" s="82" t="str">
        <f>IF('Befreiung vom EBB'!E14="Beteiligungshöhe &gt; 50 %",'Befreiung vom EBB'!B14," ")</f>
        <v xml:space="preserve"> </v>
      </c>
      <c r="C14" s="80" t="str">
        <f>IF('Befreiung vom EBB'!E14="Beteiligungshöhe &gt; 50 %",'Befreiung vom EBB'!E14," ")</f>
        <v xml:space="preserve"> </v>
      </c>
      <c r="D14" s="53" t="str">
        <f t="shared" si="0"/>
        <v xml:space="preserve"> </v>
      </c>
      <c r="E14" s="122" t="str">
        <f>IF('Befreiung vom EBB'!E14="Beteiligungshöhe &gt; 50 %",'Befreiung vom EBB'!F14," ")</f>
        <v xml:space="preserve"> </v>
      </c>
      <c r="F14" s="117" t="str">
        <f>IF('Befreiung vom EBB'!E14="Beteiligungshöhe &gt; 50 %",E14/$E$29," ")</f>
        <v xml:space="preserve"> </v>
      </c>
      <c r="G14" s="125"/>
      <c r="H14" s="117" t="str">
        <f t="shared" si="1"/>
        <v xml:space="preserve"> </v>
      </c>
      <c r="I14" s="128"/>
      <c r="J14" s="114" t="str">
        <f t="shared" si="2"/>
        <v xml:space="preserve"> </v>
      </c>
    </row>
    <row r="15" spans="1:10" ht="22.5" customHeight="1" thickBot="1">
      <c r="A15" s="83" t="str">
        <f>'Befreiung vom EBB'!A15</f>
        <v>AT 8</v>
      </c>
      <c r="B15" s="82" t="str">
        <f>IF('Befreiung vom EBB'!E15="Beteiligungshöhe &gt; 50 %",'Befreiung vom EBB'!B15," ")</f>
        <v xml:space="preserve"> </v>
      </c>
      <c r="C15" s="80" t="str">
        <f>IF('Befreiung vom EBB'!E15="Beteiligungshöhe &gt; 50 %",'Befreiung vom EBB'!E15," ")</f>
        <v xml:space="preserve"> </v>
      </c>
      <c r="D15" s="53" t="str">
        <f t="shared" si="0"/>
        <v xml:space="preserve"> </v>
      </c>
      <c r="E15" s="122" t="str">
        <f>IF('Befreiung vom EBB'!E15="Beteiligungshöhe &gt; 50 %",'Befreiung vom EBB'!F15," ")</f>
        <v xml:space="preserve"> </v>
      </c>
      <c r="F15" s="117" t="str">
        <f>IF('Befreiung vom EBB'!E15="Beteiligungshöhe &gt; 50 %",E15/$E$29," ")</f>
        <v xml:space="preserve"> </v>
      </c>
      <c r="G15" s="125"/>
      <c r="H15" s="117" t="str">
        <f t="shared" si="1"/>
        <v xml:space="preserve"> </v>
      </c>
      <c r="I15" s="128"/>
      <c r="J15" s="114" t="str">
        <f t="shared" si="2"/>
        <v xml:space="preserve"> </v>
      </c>
    </row>
    <row r="16" spans="1:10" ht="22.5" customHeight="1" thickBot="1">
      <c r="A16" s="83" t="str">
        <f>'Befreiung vom EBB'!A16</f>
        <v>AT 9</v>
      </c>
      <c r="B16" s="82" t="str">
        <f>IF('Befreiung vom EBB'!E16="Beteiligungshöhe &gt; 50 %",'Befreiung vom EBB'!B16," ")</f>
        <v xml:space="preserve"> </v>
      </c>
      <c r="C16" s="80" t="str">
        <f>IF('Befreiung vom EBB'!E16="Beteiligungshöhe &gt; 50 %",'Befreiung vom EBB'!E16," ")</f>
        <v xml:space="preserve"> </v>
      </c>
      <c r="D16" s="53" t="str">
        <f t="shared" si="0"/>
        <v xml:space="preserve"> </v>
      </c>
      <c r="E16" s="122" t="str">
        <f>IF('Befreiung vom EBB'!E16="Beteiligungshöhe &gt; 50 %",'Befreiung vom EBB'!F16," ")</f>
        <v xml:space="preserve"> </v>
      </c>
      <c r="F16" s="117" t="str">
        <f>IF('Befreiung vom EBB'!E16="Beteiligungshöhe &gt; 50 %",E16/$E$29," ")</f>
        <v xml:space="preserve"> </v>
      </c>
      <c r="G16" s="125"/>
      <c r="H16" s="117" t="str">
        <f t="shared" si="1"/>
        <v xml:space="preserve"> </v>
      </c>
      <c r="I16" s="128"/>
      <c r="J16" s="114" t="str">
        <f t="shared" si="2"/>
        <v xml:space="preserve"> </v>
      </c>
    </row>
    <row r="17" spans="1:10" ht="22.5" customHeight="1" thickBot="1">
      <c r="A17" s="83" t="str">
        <f>'Befreiung vom EBB'!A17</f>
        <v>AT 10</v>
      </c>
      <c r="B17" s="82" t="str">
        <f>IF('Befreiung vom EBB'!E17="Beteiligungshöhe &gt; 50 %",'Befreiung vom EBB'!B17," ")</f>
        <v xml:space="preserve"> </v>
      </c>
      <c r="C17" s="80" t="str">
        <f>IF('Befreiung vom EBB'!E17="Beteiligungshöhe &gt; 50 %",'Befreiung vom EBB'!E17," ")</f>
        <v xml:space="preserve"> </v>
      </c>
      <c r="D17" s="53" t="str">
        <f t="shared" si="0"/>
        <v xml:space="preserve"> </v>
      </c>
      <c r="E17" s="122" t="str">
        <f>IF('Befreiung vom EBB'!E17="Beteiligungshöhe &gt; 50 %",'Befreiung vom EBB'!F17," ")</f>
        <v xml:space="preserve"> </v>
      </c>
      <c r="F17" s="117" t="str">
        <f>IF('Befreiung vom EBB'!E17="Beteiligungshöhe &gt; 50 %",E17/$E$29," ")</f>
        <v xml:space="preserve"> </v>
      </c>
      <c r="G17" s="125"/>
      <c r="H17" s="117" t="str">
        <f t="shared" si="1"/>
        <v xml:space="preserve"> </v>
      </c>
      <c r="I17" s="128"/>
      <c r="J17" s="114" t="str">
        <f t="shared" si="2"/>
        <v xml:space="preserve"> </v>
      </c>
    </row>
    <row r="18" spans="1:10" ht="22.5" customHeight="1" thickBot="1">
      <c r="A18" s="83" t="str">
        <f>'Befreiung vom EBB'!A18</f>
        <v>AT 11</v>
      </c>
      <c r="B18" s="82" t="str">
        <f>IF('Befreiung vom EBB'!E18="Beteiligungshöhe &gt; 50 %",'Befreiung vom EBB'!B18," ")</f>
        <v xml:space="preserve"> </v>
      </c>
      <c r="C18" s="80" t="str">
        <f>IF('Befreiung vom EBB'!E18="Beteiligungshöhe &gt; 50 %",'Befreiung vom EBB'!E18," ")</f>
        <v xml:space="preserve"> </v>
      </c>
      <c r="D18" s="53" t="str">
        <f t="shared" si="0"/>
        <v xml:space="preserve"> </v>
      </c>
      <c r="E18" s="122" t="str">
        <f>IF('Befreiung vom EBB'!E18="Beteiligungshöhe &gt; 50 %",'Befreiung vom EBB'!F18," ")</f>
        <v xml:space="preserve"> </v>
      </c>
      <c r="F18" s="117" t="str">
        <f>IF('Befreiung vom EBB'!E18="Beteiligungshöhe &gt; 50 %",E18/$E$29," ")</f>
        <v xml:space="preserve"> </v>
      </c>
      <c r="G18" s="125"/>
      <c r="H18" s="117" t="str">
        <f t="shared" si="1"/>
        <v xml:space="preserve"> </v>
      </c>
      <c r="I18" s="128"/>
      <c r="J18" s="114" t="str">
        <f t="shared" si="2"/>
        <v xml:space="preserve"> </v>
      </c>
    </row>
    <row r="19" spans="1:10" ht="22.5" customHeight="1" thickBot="1">
      <c r="A19" s="83" t="str">
        <f>'Befreiung vom EBB'!A19</f>
        <v>AT 12</v>
      </c>
      <c r="B19" s="82" t="str">
        <f>IF('Befreiung vom EBB'!E19="Beteiligungshöhe &gt; 50 %",'Befreiung vom EBB'!B19," ")</f>
        <v xml:space="preserve"> </v>
      </c>
      <c r="C19" s="80" t="str">
        <f>IF('Befreiung vom EBB'!E19="Beteiligungshöhe &gt; 50 %",'Befreiung vom EBB'!E19," ")</f>
        <v xml:space="preserve"> </v>
      </c>
      <c r="D19" s="53" t="str">
        <f t="shared" si="0"/>
        <v xml:space="preserve"> </v>
      </c>
      <c r="E19" s="122" t="str">
        <f>IF('Befreiung vom EBB'!E19="Beteiligungshöhe &gt; 50 %",'Befreiung vom EBB'!F19," ")</f>
        <v xml:space="preserve"> </v>
      </c>
      <c r="F19" s="117" t="str">
        <f>IF('Befreiung vom EBB'!E19="Beteiligungshöhe &gt; 50 %",E19/$E$29," ")</f>
        <v xml:space="preserve"> </v>
      </c>
      <c r="G19" s="125"/>
      <c r="H19" s="117" t="str">
        <f t="shared" si="1"/>
        <v xml:space="preserve"> </v>
      </c>
      <c r="I19" s="128"/>
      <c r="J19" s="114" t="str">
        <f t="shared" si="2"/>
        <v xml:space="preserve"> </v>
      </c>
    </row>
    <row r="20" spans="1:10" ht="22.5" customHeight="1" thickBot="1">
      <c r="A20" s="83" t="str">
        <f>'Befreiung vom EBB'!A20</f>
        <v>AT 13</v>
      </c>
      <c r="B20" s="82" t="str">
        <f>IF('Befreiung vom EBB'!E20="Beteiligungshöhe &gt; 50 %",'Befreiung vom EBB'!B20," ")</f>
        <v xml:space="preserve"> </v>
      </c>
      <c r="C20" s="80" t="str">
        <f>IF('Befreiung vom EBB'!E20="Beteiligungshöhe &gt; 50 %",'Befreiung vom EBB'!E20," ")</f>
        <v xml:space="preserve"> </v>
      </c>
      <c r="D20" s="53" t="str">
        <f t="shared" si="0"/>
        <v xml:space="preserve"> </v>
      </c>
      <c r="E20" s="122" t="str">
        <f>IF('Befreiung vom EBB'!E20="Beteiligungshöhe &gt; 50 %",'Befreiung vom EBB'!F20," ")</f>
        <v xml:space="preserve"> </v>
      </c>
      <c r="F20" s="117" t="str">
        <f>IF('Befreiung vom EBB'!E20="Beteiligungshöhe &gt; 50 %",E20/$E$29," ")</f>
        <v xml:space="preserve"> </v>
      </c>
      <c r="G20" s="125"/>
      <c r="H20" s="117" t="str">
        <f t="shared" si="1"/>
        <v xml:space="preserve"> </v>
      </c>
      <c r="I20" s="128"/>
      <c r="J20" s="114" t="str">
        <f t="shared" si="2"/>
        <v xml:space="preserve"> </v>
      </c>
    </row>
    <row r="21" spans="1:10" ht="22.5" customHeight="1" thickBot="1">
      <c r="A21" s="83" t="str">
        <f>'Befreiung vom EBB'!A21</f>
        <v>AT 14</v>
      </c>
      <c r="B21" s="82" t="str">
        <f>IF('Befreiung vom EBB'!E21="Beteiligungshöhe &gt; 50 %",'Befreiung vom EBB'!B21," ")</f>
        <v xml:space="preserve"> </v>
      </c>
      <c r="C21" s="80" t="str">
        <f>IF('Befreiung vom EBB'!E21="Beteiligungshöhe &gt; 50 %",'Befreiung vom EBB'!E21," ")</f>
        <v xml:space="preserve"> </v>
      </c>
      <c r="D21" s="53" t="str">
        <f t="shared" si="0"/>
        <v xml:space="preserve"> </v>
      </c>
      <c r="E21" s="122" t="str">
        <f>IF('Befreiung vom EBB'!E21="Beteiligungshöhe &gt; 50 %",'Befreiung vom EBB'!F21," ")</f>
        <v xml:space="preserve"> </v>
      </c>
      <c r="F21" s="117" t="str">
        <f>IF('Befreiung vom EBB'!E21="Beteiligungshöhe &gt; 50 %",E21/$E$29," ")</f>
        <v xml:space="preserve"> </v>
      </c>
      <c r="G21" s="125"/>
      <c r="H21" s="117" t="str">
        <f t="shared" si="1"/>
        <v xml:space="preserve"> </v>
      </c>
      <c r="I21" s="128"/>
      <c r="J21" s="114" t="str">
        <f t="shared" si="2"/>
        <v xml:space="preserve"> </v>
      </c>
    </row>
    <row r="22" spans="1:10" ht="22.5" customHeight="1" thickBot="1">
      <c r="A22" s="83" t="str">
        <f>'Befreiung vom EBB'!A22</f>
        <v>AT 15</v>
      </c>
      <c r="B22" s="82" t="str">
        <f>IF('Befreiung vom EBB'!E22="Beteiligungshöhe &gt; 50 %",'Befreiung vom EBB'!B22," ")</f>
        <v xml:space="preserve"> </v>
      </c>
      <c r="C22" s="80" t="str">
        <f>IF('Befreiung vom EBB'!E22="Beteiligungshöhe &gt; 50 %",'Befreiung vom EBB'!E22," ")</f>
        <v xml:space="preserve"> </v>
      </c>
      <c r="D22" s="53" t="str">
        <f t="shared" si="0"/>
        <v xml:space="preserve"> </v>
      </c>
      <c r="E22" s="122" t="str">
        <f>IF('Befreiung vom EBB'!E22="Beteiligungshöhe &gt; 50 %",'Befreiung vom EBB'!F22," ")</f>
        <v xml:space="preserve"> </v>
      </c>
      <c r="F22" s="117" t="str">
        <f>IF('Befreiung vom EBB'!E22="Beteiligungshöhe &gt; 50 %",E22/$E$29," ")</f>
        <v xml:space="preserve"> </v>
      </c>
      <c r="G22" s="125"/>
      <c r="H22" s="117" t="str">
        <f t="shared" si="1"/>
        <v xml:space="preserve"> </v>
      </c>
      <c r="I22" s="128"/>
      <c r="J22" s="114" t="str">
        <f t="shared" si="2"/>
        <v xml:space="preserve"> </v>
      </c>
    </row>
    <row r="23" spans="1:10" ht="22.5" customHeight="1" thickBot="1">
      <c r="A23" s="83" t="str">
        <f>'Befreiung vom EBB'!A23</f>
        <v>AT 16</v>
      </c>
      <c r="B23" s="82" t="str">
        <f>IF('Befreiung vom EBB'!E23="Beteiligungshöhe &gt; 50 %",'Befreiung vom EBB'!B23," ")</f>
        <v xml:space="preserve"> </v>
      </c>
      <c r="C23" s="80" t="str">
        <f>IF('Befreiung vom EBB'!E23="Beteiligungshöhe &gt; 50 %",'Befreiung vom EBB'!E23," ")</f>
        <v xml:space="preserve"> </v>
      </c>
      <c r="D23" s="53" t="str">
        <f t="shared" si="0"/>
        <v xml:space="preserve"> </v>
      </c>
      <c r="E23" s="122" t="str">
        <f>IF('Befreiung vom EBB'!E23="Beteiligungshöhe &gt; 50 %",'Befreiung vom EBB'!F23," ")</f>
        <v xml:space="preserve"> </v>
      </c>
      <c r="F23" s="117" t="str">
        <f>IF('Befreiung vom EBB'!E23="Beteiligungshöhe &gt; 50 %",E23/$E$29," ")</f>
        <v xml:space="preserve"> </v>
      </c>
      <c r="G23" s="125"/>
      <c r="H23" s="117" t="str">
        <f t="shared" si="1"/>
        <v xml:space="preserve"> </v>
      </c>
      <c r="I23" s="128"/>
      <c r="J23" s="114" t="str">
        <f t="shared" si="2"/>
        <v xml:space="preserve"> </v>
      </c>
    </row>
    <row r="24" spans="1:10" ht="22.5" customHeight="1" thickBot="1">
      <c r="A24" s="83" t="str">
        <f>'Befreiung vom EBB'!A24</f>
        <v>AT 17</v>
      </c>
      <c r="B24" s="82" t="str">
        <f>IF('Befreiung vom EBB'!E24="Beteiligungshöhe &gt; 50 %",'Befreiung vom EBB'!B24," ")</f>
        <v xml:space="preserve"> </v>
      </c>
      <c r="C24" s="80" t="str">
        <f>IF('Befreiung vom EBB'!E24="Beteiligungshöhe &gt; 50 %",'Befreiung vom EBB'!E24," ")</f>
        <v xml:space="preserve"> </v>
      </c>
      <c r="D24" s="53" t="str">
        <f t="shared" si="0"/>
        <v xml:space="preserve"> </v>
      </c>
      <c r="E24" s="122" t="str">
        <f>IF('Befreiung vom EBB'!E24="Beteiligungshöhe &gt; 50 %",'Befreiung vom EBB'!F24," ")</f>
        <v xml:space="preserve"> </v>
      </c>
      <c r="F24" s="117" t="str">
        <f>IF('Befreiung vom EBB'!E24="Beteiligungshöhe &gt; 50 %",E24/$E$29," ")</f>
        <v xml:space="preserve"> </v>
      </c>
      <c r="G24" s="125"/>
      <c r="H24" s="117" t="str">
        <f t="shared" si="1"/>
        <v xml:space="preserve"> </v>
      </c>
      <c r="I24" s="128"/>
      <c r="J24" s="114" t="str">
        <f t="shared" si="2"/>
        <v xml:space="preserve"> </v>
      </c>
    </row>
    <row r="25" spans="1:10" ht="22.5" customHeight="1" thickBot="1">
      <c r="A25" s="83" t="str">
        <f>'Befreiung vom EBB'!A25</f>
        <v>AT 18</v>
      </c>
      <c r="B25" s="82" t="str">
        <f>IF('Befreiung vom EBB'!E25="Beteiligungshöhe &gt; 50 %",'Befreiung vom EBB'!B25," ")</f>
        <v xml:space="preserve"> </v>
      </c>
      <c r="C25" s="80" t="str">
        <f>IF('Befreiung vom EBB'!E25="Beteiligungshöhe &gt; 50 %",'Befreiung vom EBB'!E25," ")</f>
        <v xml:space="preserve"> </v>
      </c>
      <c r="D25" s="53" t="str">
        <f t="shared" si="0"/>
        <v xml:space="preserve"> </v>
      </c>
      <c r="E25" s="122" t="str">
        <f>IF('Befreiung vom EBB'!E25="Beteiligungshöhe &gt; 50 %",'Befreiung vom EBB'!F25," ")</f>
        <v xml:space="preserve"> </v>
      </c>
      <c r="F25" s="117" t="str">
        <f>IF('Befreiung vom EBB'!E25="Beteiligungshöhe &gt; 50 %",E25/$E$29," ")</f>
        <v xml:space="preserve"> </v>
      </c>
      <c r="G25" s="125"/>
      <c r="H25" s="117" t="str">
        <f t="shared" si="1"/>
        <v xml:space="preserve"> </v>
      </c>
      <c r="I25" s="128"/>
      <c r="J25" s="114" t="str">
        <f t="shared" si="2"/>
        <v xml:space="preserve"> </v>
      </c>
    </row>
    <row r="26" spans="1:10" ht="22.5" customHeight="1" thickBot="1">
      <c r="A26" s="83" t="str">
        <f>'Befreiung vom EBB'!A26</f>
        <v>AT 19</v>
      </c>
      <c r="B26" s="82" t="str">
        <f>IF('Befreiung vom EBB'!E26="Beteiligungshöhe &gt; 50 %",'Befreiung vom EBB'!B26," ")</f>
        <v xml:space="preserve"> </v>
      </c>
      <c r="C26" s="80" t="str">
        <f>IF('Befreiung vom EBB'!E26="Beteiligungshöhe &gt; 50 %",'Befreiung vom EBB'!E26," ")</f>
        <v xml:space="preserve"> </v>
      </c>
      <c r="D26" s="53" t="str">
        <f t="shared" si="0"/>
        <v xml:space="preserve"> </v>
      </c>
      <c r="E26" s="122" t="str">
        <f>IF('Befreiung vom EBB'!E26="Beteiligungshöhe &gt; 50 %",'Befreiung vom EBB'!F26," ")</f>
        <v xml:space="preserve"> </v>
      </c>
      <c r="F26" s="117" t="str">
        <f>IF('Befreiung vom EBB'!E26="Beteiligungshöhe &gt; 50 %",E26/$E$29," ")</f>
        <v xml:space="preserve"> </v>
      </c>
      <c r="G26" s="125"/>
      <c r="H26" s="117" t="str">
        <f t="shared" si="1"/>
        <v xml:space="preserve"> </v>
      </c>
      <c r="I26" s="128"/>
      <c r="J26" s="114" t="str">
        <f t="shared" si="2"/>
        <v xml:space="preserve"> </v>
      </c>
    </row>
    <row r="27" spans="1:10" ht="22.5" customHeight="1" thickBot="1">
      <c r="A27" s="72" t="str">
        <f>'Befreiung vom EBB'!A27</f>
        <v>AT 20</v>
      </c>
      <c r="B27" s="110" t="str">
        <f>IF('Befreiung vom EBB'!E27="Beteiligungshöhe &gt; 50 %",'Befreiung vom EBB'!B27," ")</f>
        <v xml:space="preserve"> </v>
      </c>
      <c r="C27" s="81" t="str">
        <f>IF('Befreiung vom EBB'!E27="Beteiligungshöhe &gt; 50 %",'Befreiung vom EBB'!E27," ")</f>
        <v xml:space="preserve"> </v>
      </c>
      <c r="D27" s="73" t="str">
        <f t="shared" si="0"/>
        <v xml:space="preserve"> </v>
      </c>
      <c r="E27" s="123" t="str">
        <f>IF('Befreiung vom EBB'!E27="Beteiligungshöhe &gt; 50 %",'Befreiung vom EBB'!F27," ")</f>
        <v xml:space="preserve"> </v>
      </c>
      <c r="F27" s="120" t="str">
        <f>IF('Befreiung vom EBB'!E27="Beteiligungshöhe &gt; 50 %",E27/$E$29," ")</f>
        <v xml:space="preserve"> </v>
      </c>
      <c r="G27" s="126"/>
      <c r="H27" s="118" t="str">
        <f t="shared" si="1"/>
        <v xml:space="preserve"> </v>
      </c>
      <c r="I27" s="129"/>
      <c r="J27" s="115" t="str">
        <f t="shared" si="2"/>
        <v xml:space="preserve"> </v>
      </c>
    </row>
    <row r="28" spans="1:10" ht="30" customHeight="1" thickBot="1">
      <c r="B28" s="2"/>
      <c r="C28" s="2"/>
      <c r="D28" s="2"/>
      <c r="E28" s="62"/>
      <c r="F28" s="2"/>
      <c r="G28" s="63"/>
      <c r="H28" s="2"/>
      <c r="I28" s="62"/>
      <c r="J28" s="2"/>
    </row>
    <row r="29" spans="1:10" ht="35.1" customHeight="1" thickBot="1">
      <c r="B29" s="10"/>
      <c r="C29" s="10"/>
      <c r="D29" s="35" t="s">
        <v>12</v>
      </c>
      <c r="E29" s="48">
        <f>SUM(E7:E28)</f>
        <v>0</v>
      </c>
      <c r="F29" s="10"/>
      <c r="G29" s="48">
        <f>SUM(G7:G28)</f>
        <v>0</v>
      </c>
      <c r="H29" s="10"/>
      <c r="I29" s="48">
        <f>SUM(I7:I28)</f>
        <v>0</v>
      </c>
      <c r="J29" s="10"/>
    </row>
    <row r="30" spans="1:10" ht="30" customHeight="1" thickBot="1">
      <c r="D30" s="5"/>
      <c r="E30" s="5"/>
      <c r="F30" s="5"/>
      <c r="G30" s="5"/>
      <c r="H30" s="5"/>
      <c r="I30" s="5"/>
    </row>
    <row r="31" spans="1:10" ht="35.1" customHeight="1" thickBot="1">
      <c r="D31" s="9" t="s">
        <v>14</v>
      </c>
      <c r="E31" s="49">
        <f>E29*0.05</f>
        <v>0</v>
      </c>
      <c r="F31" s="30"/>
      <c r="G31" s="49">
        <f>G29*0.05</f>
        <v>0</v>
      </c>
      <c r="H31" s="30"/>
      <c r="I31" s="49">
        <f>I29*0.05</f>
        <v>0</v>
      </c>
    </row>
    <row r="32" spans="1:10" ht="30" customHeight="1"/>
  </sheetData>
  <sheetProtection algorithmName="SHA-512" hashValue="Hy/vDeJj1PuW+pf9Bo84qsOa1/QNayAQ2SYDSYlYUYMtsyOxlP2JAAKJqvE57Fa79qzokkJ9bcQcRnuAfyz0KQ==" saltValue="xbgldxVCm2tStPfp8U5CuA==" spinCount="100000" sheet="1" objects="1" scenarios="1"/>
  <mergeCells count="1">
    <mergeCell ref="A1:J1"/>
  </mergeCells>
  <conditionalFormatting sqref="B8:C27 B7 F7 H7 J7 F8:J27">
    <cfRule type="containsText" dxfId="4" priority="9" operator="containsText" text="muss nicht einbezogen werden">
      <formula>NOT(ISERROR(SEARCH("muss nicht einbezogen werden",B7)))</formula>
    </cfRule>
  </conditionalFormatting>
  <conditionalFormatting sqref="C8:C27">
    <cfRule type="containsText" dxfId="3" priority="3" operator="containsText" text="Beteiligungshöhe &gt; 50 %">
      <formula>NOT(ISERROR(SEARCH("Beteiligungshöhe &gt; 50 %",C8)))</formula>
    </cfRule>
  </conditionalFormatting>
  <conditionalFormatting sqref="D8:D27">
    <cfRule type="containsText" dxfId="2" priority="1" operator="containsText" text="muss nicht einbezogen werden">
      <formula>NOT(ISERROR(SEARCH("muss nicht einbezogen werden",D8)))</formula>
    </cfRule>
    <cfRule type="containsText" dxfId="1" priority="2" operator="containsText" text="muss einbezogen werden">
      <formula>NOT(ISERROR(SEARCH("muss einbezogen werden",D8)))</formula>
    </cfRule>
    <cfRule type="containsText" dxfId="0" priority="4" operator="containsText" text="muss einbezogen werden">
      <formula>NOT(ISERROR(SEARCH("muss einbezogen werden",D8)))</formula>
    </cfRule>
  </conditionalFormatting>
  <pageMargins left="0.70866141732283472" right="0.9055118110236221" top="1.0236220472440944" bottom="0.78740157480314965" header="0.31496062992125984" footer="0.31496062992125984"/>
  <pageSetup paperSize="9" scale="50" orientation="landscape" r:id="rId1"/>
  <headerFooter>
    <oddHeader xml:space="preserve">&amp;R&amp;"Arial,Fett"&amp;12Arbeitshilfe zum Erweiterten Beteiligungsbericht
&amp;"Arial,Standard"Prüfung der untergeordneten Bedeutung 
von Aufgabenträgern&amp;"Arial,Fett"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Befreiung vom EBB</vt:lpstr>
      <vt:lpstr>Untergeordnete Bedeutung AT</vt:lpstr>
      <vt:lpstr>'Befreiung vom EBB'!Druckbereich</vt:lpstr>
      <vt:lpstr>'Untergeordnete Bedeutung AT'!Druckbereich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2026-04-30T10:29:17Z</dcterms:created>
  <dcterms:modified xsi:type="dcterms:W3CDTF">2026-04-30T10:36:45Z</dcterms:modified>
  <cp:contentStatus/>
  <dc:language/>
</cp:coreProperties>
</file>